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zaebong-work\◆임시홈페이지\브릿지\"/>
    </mc:Choice>
  </mc:AlternateContent>
  <xr:revisionPtr revIDLastSave="0" documentId="13_ncr:1_{57AED94A-3424-422F-98F1-0208850418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신청서" sheetId="1" r:id="rId1"/>
    <sheet name="DATA" sheetId="2" r:id="rId2"/>
  </sheets>
  <definedNames>
    <definedName name="B40S1">DATA!$G$2:$G$42</definedName>
    <definedName name="B40S2">DATA!$H$2:$H$42</definedName>
    <definedName name="_xlnm.Print_Area" localSheetId="0">신청서!$C$3:$I$45</definedName>
    <definedName name="시리즈1">DATA!$I$2:$I$9</definedName>
    <definedName name="시리즈10">DATA!$R$2:$R$52</definedName>
    <definedName name="시리즈11">DATA!$S$2:$S$55</definedName>
    <definedName name="시리즈12">DATA!$T$2:$T$44</definedName>
    <definedName name="시리즈2">DATA!$J$2:$J$9</definedName>
    <definedName name="시리즈3">DATA!$K$2:$K$10</definedName>
    <definedName name="시리즈4">DATA!$L$2:$L$14</definedName>
    <definedName name="시리즈5">DATA!$M$2:$M$7</definedName>
    <definedName name="시리즈6">DATA!$N$2:$N$54</definedName>
    <definedName name="시리즈7">DATA!$O$2:$O$6</definedName>
    <definedName name="시리즈8">DATA!$P$2:$P$35</definedName>
    <definedName name="시리즈9">DATA!$Q$2:$Q$53</definedName>
    <definedName name="시리즈명">DATA!$A$2:$A$11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F28" i="1" s="1"/>
  <c r="H29" i="1"/>
  <c r="F29" i="1" s="1"/>
  <c r="J26" i="1"/>
  <c r="H26" i="1" s="1"/>
  <c r="F26" i="1" s="1"/>
  <c r="J27" i="1"/>
  <c r="H27" i="1" s="1"/>
  <c r="F27" i="1" s="1"/>
  <c r="J28" i="1"/>
  <c r="J29" i="1"/>
  <c r="J16" i="1"/>
  <c r="H16" i="1" s="1"/>
  <c r="F16" i="1" s="1"/>
  <c r="J17" i="1"/>
  <c r="H17" i="1" s="1"/>
  <c r="F17" i="1" s="1"/>
  <c r="J18" i="1"/>
  <c r="H18" i="1" s="1"/>
  <c r="F18" i="1" s="1"/>
  <c r="J19" i="1"/>
  <c r="H19" i="1" s="1"/>
  <c r="F19" i="1" s="1"/>
  <c r="J20" i="1"/>
  <c r="H20" i="1" s="1"/>
  <c r="F20" i="1" s="1"/>
  <c r="J21" i="1"/>
  <c r="H21" i="1" s="1"/>
  <c r="F21" i="1" s="1"/>
  <c r="J22" i="1"/>
  <c r="H22" i="1" s="1"/>
  <c r="F22" i="1" s="1"/>
  <c r="J23" i="1"/>
  <c r="H23" i="1" s="1"/>
  <c r="F23" i="1" s="1"/>
  <c r="J24" i="1"/>
  <c r="H24" i="1" s="1"/>
  <c r="F24" i="1" s="1"/>
  <c r="J25" i="1"/>
  <c r="H25" i="1" s="1"/>
  <c r="F25" i="1" s="1"/>
  <c r="J15" i="1"/>
  <c r="H15" i="1" s="1"/>
  <c r="F15" i="1" s="1"/>
  <c r="F11" i="1"/>
  <c r="K15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I24" i="1" l="1"/>
  <c r="I19" i="1"/>
  <c r="I23" i="1"/>
  <c r="I18" i="1"/>
  <c r="I22" i="1"/>
  <c r="I27" i="1"/>
  <c r="I29" i="1"/>
  <c r="I25" i="1"/>
  <c r="I17" i="1"/>
  <c r="I28" i="1"/>
  <c r="I26" i="1"/>
  <c r="I16" i="1"/>
  <c r="I15" i="1"/>
  <c r="I21" i="1" l="1"/>
  <c r="I20" i="1"/>
  <c r="I31" i="1" l="1"/>
</calcChain>
</file>

<file path=xl/sharedStrings.xml><?xml version="1.0" encoding="utf-8"?>
<sst xmlns="http://schemas.openxmlformats.org/spreadsheetml/2006/main" count="506" uniqueCount="440">
  <si>
    <t>No</t>
  </si>
  <si>
    <t>시리즈</t>
  </si>
  <si>
    <t>회차</t>
  </si>
  <si>
    <t>파일형태</t>
  </si>
  <si>
    <t>수량</t>
  </si>
  <si>
    <t>단가(원)</t>
  </si>
  <si>
    <t>금액(원)</t>
  </si>
  <si>
    <t>시리즈명</t>
  </si>
  <si>
    <t>코드</t>
  </si>
  <si>
    <t>인포처치 콘텐츠자료 구매신청서</t>
    <phoneticPr fontId="2" type="noConversion"/>
  </si>
  <si>
    <t>시리즈1</t>
    <phoneticPr fontId="2" type="noConversion"/>
  </si>
  <si>
    <t>시리즈2</t>
    <phoneticPr fontId="2" type="noConversion"/>
  </si>
  <si>
    <t>시리즈3</t>
    <phoneticPr fontId="2" type="noConversion"/>
  </si>
  <si>
    <t>시리즈4</t>
    <phoneticPr fontId="2" type="noConversion"/>
  </si>
  <si>
    <r>
      <t xml:space="preserve">※ 파일저장시, 파일명에 교회이름을 써 주세요. </t>
    </r>
    <r>
      <rPr>
        <b/>
        <sz val="11"/>
        <color indexed="10"/>
        <rFont val="맑은 고딕"/>
        <family val="3"/>
        <charset val="129"/>
      </rPr>
      <t>예&gt; 콘텐츠신청서(행복한교회).xls</t>
    </r>
    <r>
      <rPr>
        <b/>
        <sz val="11"/>
        <color indexed="8"/>
        <rFont val="맑은 고딕"/>
        <family val="3"/>
        <charset val="129"/>
      </rPr>
      <t xml:space="preserve">   </t>
    </r>
    <phoneticPr fontId="11" type="noConversion"/>
  </si>
  <si>
    <t>교회</t>
    <phoneticPr fontId="2" type="noConversion"/>
  </si>
  <si>
    <t>이름</t>
    <phoneticPr fontId="2" type="noConversion"/>
  </si>
  <si>
    <t>아이디</t>
    <phoneticPr fontId="2" type="noConversion"/>
  </si>
  <si>
    <t>핸드폰번호</t>
    <phoneticPr fontId="2" type="noConversion"/>
  </si>
  <si>
    <t>이메일</t>
    <phoneticPr fontId="2" type="noConversion"/>
  </si>
  <si>
    <t>결제구분</t>
    <phoneticPr fontId="2" type="noConversion"/>
  </si>
  <si>
    <t>후원회원</t>
    <phoneticPr fontId="2" type="noConversion"/>
  </si>
  <si>
    <t>데나리온차감</t>
    <phoneticPr fontId="2" type="noConversion"/>
  </si>
  <si>
    <t>무통장입금</t>
    <phoneticPr fontId="2" type="noConversion"/>
  </si>
  <si>
    <t>가격</t>
    <phoneticPr fontId="2" type="noConversion"/>
  </si>
  <si>
    <t>1-1. 공생애시작</t>
    <phoneticPr fontId="2" type="noConversion"/>
  </si>
  <si>
    <t>1-3. 기적2 : 왕의 신하의 아들을 고치심</t>
    <phoneticPr fontId="2" type="noConversion"/>
  </si>
  <si>
    <t>1-4. 기적3 : 38년 된 병자를 고치심</t>
    <phoneticPr fontId="2" type="noConversion"/>
  </si>
  <si>
    <t>1-5. 기적4 : 오병이어의 기적</t>
    <phoneticPr fontId="2" type="noConversion"/>
  </si>
  <si>
    <t>1-6. 기적5 : 바다 위를 걸으심</t>
    <phoneticPr fontId="2" type="noConversion"/>
  </si>
  <si>
    <t>1-7. 기적6 : 실로암의 소경</t>
    <phoneticPr fontId="2" type="noConversion"/>
  </si>
  <si>
    <t>1-8. 기적7 : 죽은 나사로를 살리심</t>
    <phoneticPr fontId="2" type="noConversion"/>
  </si>
  <si>
    <t>1-2. 기적1: 가나의 혼인잔치</t>
    <phoneticPr fontId="2" type="noConversion"/>
  </si>
  <si>
    <t>2-1. 공생애시작</t>
    <phoneticPr fontId="2" type="noConversion"/>
  </si>
  <si>
    <t>2-2. 기적1: 가나의 혼인잔치</t>
    <phoneticPr fontId="2" type="noConversion"/>
  </si>
  <si>
    <t>2-3. 기적2 : 왕의 신하의 아들을 고치심</t>
    <phoneticPr fontId="2" type="noConversion"/>
  </si>
  <si>
    <t>2-4. 기적3 : 38년 된 병자를 고치심</t>
    <phoneticPr fontId="2" type="noConversion"/>
  </si>
  <si>
    <t>2-5. 기적4 : 오병이어의 기적</t>
    <phoneticPr fontId="2" type="noConversion"/>
  </si>
  <si>
    <t>2-6. 기적5 : 바다 위를 걸으심</t>
    <phoneticPr fontId="2" type="noConversion"/>
  </si>
  <si>
    <t>2-7. 기적6 : 실로암의 소경</t>
    <phoneticPr fontId="2" type="noConversion"/>
  </si>
  <si>
    <t>2-8. 기적7 : 죽은 나사로를 살리심</t>
    <phoneticPr fontId="2" type="noConversion"/>
  </si>
  <si>
    <t>3-1. 사랑의 열매를 맺으며 살래요</t>
    <phoneticPr fontId="2" type="noConversion"/>
  </si>
  <si>
    <t>3-2. 화평의 열매를 맺으며 살래요</t>
    <phoneticPr fontId="2" type="noConversion"/>
  </si>
  <si>
    <t>3-3. 기쁨의 열매를 맺으며 살래요</t>
    <phoneticPr fontId="2" type="noConversion"/>
  </si>
  <si>
    <t>3-4. 인내의 열매를 맺으며 살래요</t>
    <phoneticPr fontId="2" type="noConversion"/>
  </si>
  <si>
    <t>3-5. 자비의 열매를 맺으며 살래요</t>
    <phoneticPr fontId="2" type="noConversion"/>
  </si>
  <si>
    <t>3-6. 양선의 열매를 맺으며 살래요</t>
    <phoneticPr fontId="2" type="noConversion"/>
  </si>
  <si>
    <t>3-7. 충성의 열매를 맺으며 살래요</t>
    <phoneticPr fontId="2" type="noConversion"/>
  </si>
  <si>
    <t>3-8. 온유의 열매를 맺으며 살래요</t>
    <phoneticPr fontId="2" type="noConversion"/>
  </si>
  <si>
    <t>3-9. 절제의 열매를 맺으며 살래요</t>
    <phoneticPr fontId="2" type="noConversion"/>
  </si>
  <si>
    <t>4-1. 밭에 감추인 보화와 같으니</t>
    <phoneticPr fontId="2" type="noConversion"/>
  </si>
  <si>
    <t>4-2. 나의 잃은 양을 찾아내었노라</t>
    <phoneticPr fontId="2" type="noConversion"/>
  </si>
  <si>
    <t>4-3. 내가 잃었다가 다시 얻었노라</t>
    <phoneticPr fontId="2" type="noConversion"/>
  </si>
  <si>
    <t>4-4. 그런즉 씨 뿌리는 비유를 들으라</t>
    <phoneticPr fontId="2" type="noConversion"/>
  </si>
  <si>
    <t>4-5. 누가 강도 만난 자의 이웃이 되겠느냐</t>
    <phoneticPr fontId="2" type="noConversion"/>
  </si>
  <si>
    <t>4-6. 이제 그는 여기서 위로를 받고</t>
    <phoneticPr fontId="2" type="noConversion"/>
  </si>
  <si>
    <t>4-7. 내가 돌아올 때까지 장사하라</t>
    <phoneticPr fontId="2" type="noConversion"/>
  </si>
  <si>
    <t>4-8. 먼저 네 눈 속에서 들보를 빼라</t>
    <phoneticPr fontId="2" type="noConversion"/>
  </si>
  <si>
    <t>4-9. 나를 번거롭게 하니 그 원한을 풀어 주리라</t>
    <phoneticPr fontId="2" type="noConversion"/>
  </si>
  <si>
    <t>4-10. 허리에 띠를 띠고 등불을 켜고 서 있으라</t>
    <phoneticPr fontId="2" type="noConversion"/>
  </si>
  <si>
    <t>4-11. 주인의 뜻을 알고도 준비하지 아니하고</t>
    <phoneticPr fontId="2" type="noConversion"/>
  </si>
  <si>
    <t>4-12. 너희는 세상의 소금이니</t>
    <phoneticPr fontId="2" type="noConversion"/>
  </si>
  <si>
    <t>4-13. 너희는 세상의 빛이라</t>
    <phoneticPr fontId="2" type="noConversion"/>
  </si>
  <si>
    <t>시리즈5</t>
    <phoneticPr fontId="2" type="noConversion"/>
  </si>
  <si>
    <t>5-1. 예배</t>
    <phoneticPr fontId="2" type="noConversion"/>
  </si>
  <si>
    <t>5-2. 말씀(1)</t>
    <phoneticPr fontId="2" type="noConversion"/>
  </si>
  <si>
    <t>5-3. 말씀(2)</t>
    <phoneticPr fontId="2" type="noConversion"/>
  </si>
  <si>
    <t>5-4. 기도</t>
    <phoneticPr fontId="2" type="noConversion"/>
  </si>
  <si>
    <t>5-5. 찬양</t>
    <phoneticPr fontId="2" type="noConversion"/>
  </si>
  <si>
    <t>5-6. 충성</t>
    <phoneticPr fontId="2" type="noConversion"/>
  </si>
  <si>
    <t>시리즈6</t>
    <phoneticPr fontId="2" type="noConversion"/>
  </si>
  <si>
    <t>6-3. 아브라함</t>
    <phoneticPr fontId="2" type="noConversion"/>
  </si>
  <si>
    <t>6-1. 엘리야</t>
    <phoneticPr fontId="2" type="noConversion"/>
  </si>
  <si>
    <t>6-2. 이삭</t>
    <phoneticPr fontId="2" type="noConversion"/>
  </si>
  <si>
    <t>6-4. 레아</t>
    <phoneticPr fontId="2" type="noConversion"/>
  </si>
  <si>
    <t>6-5. 모세①</t>
    <phoneticPr fontId="2" type="noConversion"/>
  </si>
  <si>
    <t>6-6. 모세②</t>
    <phoneticPr fontId="2" type="noConversion"/>
  </si>
  <si>
    <t>6-7. 기드온</t>
    <phoneticPr fontId="2" type="noConversion"/>
  </si>
  <si>
    <t>6-8. 요나</t>
    <phoneticPr fontId="2" type="noConversion"/>
  </si>
  <si>
    <t>6-9. 말라기</t>
    <phoneticPr fontId="2" type="noConversion"/>
  </si>
  <si>
    <t>6-10. 세례요한</t>
    <phoneticPr fontId="2" type="noConversion"/>
  </si>
  <si>
    <t>6-11. 중풍병자와 네친구</t>
    <phoneticPr fontId="2" type="noConversion"/>
  </si>
  <si>
    <t>6-12. 백부장</t>
    <phoneticPr fontId="2" type="noConversion"/>
  </si>
  <si>
    <t>6-13. 향유를부은여인</t>
    <phoneticPr fontId="2" type="noConversion"/>
  </si>
  <si>
    <t>6-14. 여호사밧</t>
    <phoneticPr fontId="2" type="noConversion"/>
  </si>
  <si>
    <t>6-15. 다윗①</t>
    <phoneticPr fontId="2" type="noConversion"/>
  </si>
  <si>
    <t>6-16. 다윗②</t>
    <phoneticPr fontId="2" type="noConversion"/>
  </si>
  <si>
    <t>6-17. 다윗③</t>
    <phoneticPr fontId="2" type="noConversion"/>
  </si>
  <si>
    <t>6-18. 다윗④</t>
    <phoneticPr fontId="2" type="noConversion"/>
  </si>
  <si>
    <t>6-19. 다윗⑤</t>
    <phoneticPr fontId="2" type="noConversion"/>
  </si>
  <si>
    <t>6-20. 솔로몬</t>
    <phoneticPr fontId="2" type="noConversion"/>
  </si>
  <si>
    <t>6-21. 나아만</t>
    <phoneticPr fontId="2" type="noConversion"/>
  </si>
  <si>
    <t>6-22. 에스더</t>
    <phoneticPr fontId="2" type="noConversion"/>
  </si>
  <si>
    <t>6-23. 다니엘</t>
    <phoneticPr fontId="2" type="noConversion"/>
  </si>
  <si>
    <t>6-24. 삭개오</t>
    <phoneticPr fontId="2" type="noConversion"/>
  </si>
  <si>
    <t>6-25. 야이로와 혈루병여인</t>
    <phoneticPr fontId="2" type="noConversion"/>
  </si>
  <si>
    <t>6-26. 가나의혼인잔치</t>
    <phoneticPr fontId="2" type="noConversion"/>
  </si>
  <si>
    <t>6-27. 돌아온탕자</t>
    <phoneticPr fontId="2" type="noConversion"/>
  </si>
  <si>
    <t>6-28. 천국에서 가장 큰자</t>
    <phoneticPr fontId="2" type="noConversion"/>
  </si>
  <si>
    <t>6-29. 성경 속 효자 효녀</t>
    <phoneticPr fontId="2" type="noConversion"/>
  </si>
  <si>
    <t>6-31. 발람</t>
    <phoneticPr fontId="2" type="noConversion"/>
  </si>
  <si>
    <t>6-32. 갈렙</t>
    <phoneticPr fontId="2" type="noConversion"/>
  </si>
  <si>
    <t>6-33. 미리암</t>
    <phoneticPr fontId="2" type="noConversion"/>
  </si>
  <si>
    <t>6-34. 바디매오</t>
    <phoneticPr fontId="2" type="noConversion"/>
  </si>
  <si>
    <t>6-35. 마리아와 마르다</t>
    <phoneticPr fontId="2" type="noConversion"/>
  </si>
  <si>
    <t>6-36. 나사로</t>
    <phoneticPr fontId="2" type="noConversion"/>
  </si>
  <si>
    <t>6-37. 실로암의 소경</t>
    <phoneticPr fontId="2" type="noConversion"/>
  </si>
  <si>
    <t>6-38. 입다</t>
    <phoneticPr fontId="2" type="noConversion"/>
  </si>
  <si>
    <t>6-39. 요나단</t>
    <phoneticPr fontId="2" type="noConversion"/>
  </si>
  <si>
    <t>6-40. 아간</t>
    <phoneticPr fontId="2" type="noConversion"/>
  </si>
  <si>
    <t>6-41. 브리스길라와 아굴라</t>
    <phoneticPr fontId="2" type="noConversion"/>
  </si>
  <si>
    <t>6-42. 디모데</t>
    <phoneticPr fontId="2" type="noConversion"/>
  </si>
  <si>
    <t>6-43. 오네시모</t>
    <phoneticPr fontId="2" type="noConversion"/>
  </si>
  <si>
    <t>6-44. 히스기야</t>
    <phoneticPr fontId="2" type="noConversion"/>
  </si>
  <si>
    <t>6-46. 룻</t>
    <phoneticPr fontId="2" type="noConversion"/>
  </si>
  <si>
    <t>6-47. 잔치에 오신 예수님①</t>
    <phoneticPr fontId="2" type="noConversion"/>
  </si>
  <si>
    <t>6-48. 잔치에 오신 예수님②</t>
    <phoneticPr fontId="2" type="noConversion"/>
  </si>
  <si>
    <t>6-49. 잔치에 오신 예수님③</t>
    <phoneticPr fontId="2" type="noConversion"/>
  </si>
  <si>
    <t>6-50. 루디아</t>
    <phoneticPr fontId="2" type="noConversion"/>
  </si>
  <si>
    <t>6-45. 라합</t>
    <phoneticPr fontId="2" type="noConversion"/>
  </si>
  <si>
    <t>6-51.열명의 나병환자</t>
    <phoneticPr fontId="2" type="noConversion"/>
  </si>
  <si>
    <t>6-52.귀신 들린 여종</t>
    <phoneticPr fontId="2" type="noConversion"/>
  </si>
  <si>
    <t>6-53.예레미야</t>
    <phoneticPr fontId="2" type="noConversion"/>
  </si>
  <si>
    <t>시리즈7</t>
    <phoneticPr fontId="2" type="noConversion"/>
  </si>
  <si>
    <r>
      <t xml:space="preserve">※ 본 </t>
    </r>
    <r>
      <rPr>
        <b/>
        <u/>
        <sz val="12"/>
        <color indexed="10"/>
        <rFont val="맑은 고딕"/>
        <family val="3"/>
        <charset val="129"/>
      </rPr>
      <t>신청서</t>
    </r>
    <r>
      <rPr>
        <b/>
        <sz val="12"/>
        <color indexed="8"/>
        <rFont val="맑은 고딕"/>
        <family val="3"/>
        <charset val="129"/>
      </rPr>
      <t xml:space="preserve">를 작성하셔서 </t>
    </r>
    <r>
      <rPr>
        <b/>
        <u/>
        <sz val="12"/>
        <color indexed="10"/>
        <rFont val="맑은 고딕"/>
        <family val="3"/>
        <charset val="129"/>
      </rPr>
      <t>메일로 보내주시면</t>
    </r>
    <r>
      <rPr>
        <b/>
        <sz val="12"/>
        <color indexed="8"/>
        <rFont val="맑은 고딕"/>
        <family val="3"/>
        <charset val="129"/>
      </rPr>
      <t xml:space="preserve">, 담당자가 메일로 콘텐츠자료를 보내 드립니다. </t>
    </r>
    <r>
      <rPr>
        <b/>
        <sz val="12"/>
        <color indexed="10"/>
        <rFont val="맑은 고딕"/>
        <family val="3"/>
        <charset val="129"/>
      </rPr>
      <t>infochurchnet@naver.com</t>
    </r>
    <phoneticPr fontId="11" type="noConversion"/>
  </si>
  <si>
    <t>총합계</t>
    <phoneticPr fontId="2" type="noConversion"/>
  </si>
  <si>
    <t>1. 예수님의 7가지 기적 (8주) - PPT</t>
    <phoneticPr fontId="2" type="noConversion"/>
  </si>
  <si>
    <t>2. 예수님의 7가지 기적 (8주) - 동영상</t>
    <phoneticPr fontId="2" type="noConversion"/>
  </si>
  <si>
    <t xml:space="preserve">3. 성령의 9가지 열매 </t>
    <phoneticPr fontId="2" type="noConversion"/>
  </si>
  <si>
    <t>4. 예수님의 비유 (13주)</t>
    <phoneticPr fontId="2" type="noConversion"/>
  </si>
  <si>
    <t>5. 예배하는 어린이 (6주) - PPT</t>
    <phoneticPr fontId="2" type="noConversion"/>
  </si>
  <si>
    <t>6. 피플인바이블 (54편) - PPT</t>
    <phoneticPr fontId="2" type="noConversion"/>
  </si>
  <si>
    <t>7. 피플인바이블 (일부) - 동영상</t>
    <phoneticPr fontId="2" type="noConversion"/>
  </si>
  <si>
    <t>파일형태</t>
    <phoneticPr fontId="2" type="noConversion"/>
  </si>
  <si>
    <t>PPT</t>
    <phoneticPr fontId="2" type="noConversion"/>
  </si>
  <si>
    <t>동영상</t>
    <phoneticPr fontId="2" type="noConversion"/>
  </si>
  <si>
    <t>6-30. 강도 만난 사람</t>
    <phoneticPr fontId="2" type="noConversion"/>
  </si>
  <si>
    <t>7-27. 돌아온탕자 (동영상)</t>
    <phoneticPr fontId="2" type="noConversion"/>
  </si>
  <si>
    <t>7-28. 천국에서 가장 큰자 (동영상)</t>
    <phoneticPr fontId="2" type="noConversion"/>
  </si>
  <si>
    <t>7-30. 강도 만난 사람 (동영상)</t>
    <phoneticPr fontId="2" type="noConversion"/>
  </si>
  <si>
    <t>7-31. 발람 (동영상)</t>
    <phoneticPr fontId="2" type="noConversion"/>
  </si>
  <si>
    <t>7-32. 갈렙 (동영상)</t>
    <phoneticPr fontId="2" type="noConversion"/>
  </si>
  <si>
    <t>8. 예닮어린이 (28편)</t>
    <phoneticPr fontId="2" type="noConversion"/>
  </si>
  <si>
    <t>시리즈8</t>
    <phoneticPr fontId="2" type="noConversion"/>
  </si>
  <si>
    <t>8-3. (축복3) 마침내 거부가 되어</t>
    <phoneticPr fontId="2" type="noConversion"/>
  </si>
  <si>
    <t>8-2. (축복2) 너로 말미암아 복을 얻을것이라</t>
    <phoneticPr fontId="2" type="noConversion"/>
  </si>
  <si>
    <t>8-1. (축복1) 하나님이 그들에게 복을 주시며</t>
    <phoneticPr fontId="2" type="noConversion"/>
  </si>
  <si>
    <t>8-4. (축복4) 튼튼한 것은 야곱의 것이 된지라</t>
    <phoneticPr fontId="2" type="noConversion"/>
  </si>
  <si>
    <t>8-5. (축복5) 그것을 선으로 바꾸사</t>
    <phoneticPr fontId="2" type="noConversion"/>
  </si>
  <si>
    <t>8-6. (거룩1) 안식일을 기억하여</t>
    <phoneticPr fontId="2" type="noConversion"/>
  </si>
  <si>
    <t>8-7. (거룩2) 나의 거룩함을 나타내리니</t>
    <phoneticPr fontId="2" type="noConversion"/>
  </si>
  <si>
    <t>8-8. (거룩3) 하나님의 거룩한 자니이다</t>
    <phoneticPr fontId="2" type="noConversion"/>
  </si>
  <si>
    <t>8-9. (거룩4) 너희도 거룩할 지어다</t>
    <phoneticPr fontId="2" type="noConversion"/>
  </si>
  <si>
    <t>8-10. (큰일1) 점점 강성하여 가니라(다윗)</t>
    <phoneticPr fontId="2" type="noConversion"/>
  </si>
  <si>
    <t>8-11. (큰일2) 어떻게 큰일을 행하셨는지(예수님)</t>
    <phoneticPr fontId="2" type="noConversion"/>
  </si>
  <si>
    <t>8-12. (큰일3) 네가 큰일을 행하겠고(다윗)</t>
    <phoneticPr fontId="2" type="noConversion"/>
  </si>
  <si>
    <t>8-13. (큰일4) 와서 보라(예수님.빌립.나다나엘.베드로.안드레)</t>
    <phoneticPr fontId="2" type="noConversion"/>
  </si>
  <si>
    <t>8-14. (부활그이후1) 내 피로 세우는 새 언약이니</t>
    <phoneticPr fontId="2" type="noConversion"/>
  </si>
  <si>
    <t>8-15. (부활그이후2) 여기 계시지 않고 살아나셨느라(예수님)</t>
    <phoneticPr fontId="2" type="noConversion"/>
  </si>
  <si>
    <t>8-16. (부활그이후3) 보지 못하고 믿는 자들은 복 되도다(예수님.도마)</t>
    <phoneticPr fontId="2" type="noConversion"/>
  </si>
  <si>
    <t>8-17. (부활그이후4) 그물이 찢어지지 아니하였더라(예수님.베드로)</t>
    <phoneticPr fontId="2" type="noConversion"/>
  </si>
  <si>
    <t>8-18. (부활그이후5) 내 양을 먹이라</t>
    <phoneticPr fontId="2" type="noConversion"/>
  </si>
  <si>
    <t>8-19. (가정1) 그를 여호와께 드리고(한나)</t>
    <phoneticPr fontId="2" type="noConversion"/>
  </si>
  <si>
    <t>8-20. (가정2) 그 부모가 놀라는지라</t>
    <phoneticPr fontId="2" type="noConversion"/>
  </si>
  <si>
    <t>8-21. (가정3) 죽으면 죽으리이다</t>
    <phoneticPr fontId="2" type="noConversion"/>
  </si>
  <si>
    <t>8-22. (가정4) 새 술에 취하였다</t>
    <phoneticPr fontId="2" type="noConversion"/>
  </si>
  <si>
    <t>8-23. (세계적인리더1) 십 명으로 말미암아(아브라함)</t>
    <phoneticPr fontId="2" type="noConversion"/>
  </si>
  <si>
    <t>BS-1</t>
    <phoneticPr fontId="2" type="noConversion"/>
  </si>
  <si>
    <t>BS-2</t>
    <phoneticPr fontId="2" type="noConversion"/>
  </si>
  <si>
    <t>00.성경</t>
    <phoneticPr fontId="2" type="noConversion"/>
  </si>
  <si>
    <t>01.창조</t>
    <phoneticPr fontId="2" type="noConversion"/>
  </si>
  <si>
    <t>02.에덴동산</t>
    <phoneticPr fontId="2" type="noConversion"/>
  </si>
  <si>
    <t>03.죄의시작</t>
    <phoneticPr fontId="2" type="noConversion"/>
  </si>
  <si>
    <t>04.복음의시작</t>
    <phoneticPr fontId="2" type="noConversion"/>
  </si>
  <si>
    <t>05.가인과아벨</t>
    <phoneticPr fontId="2" type="noConversion"/>
  </si>
  <si>
    <t>06.노아와홍수</t>
    <phoneticPr fontId="2" type="noConversion"/>
  </si>
  <si>
    <t>07.바벨탑</t>
    <phoneticPr fontId="2" type="noConversion"/>
  </si>
  <si>
    <t>08.아브라함</t>
    <phoneticPr fontId="2" type="noConversion"/>
  </si>
  <si>
    <t>09.이삭</t>
    <phoneticPr fontId="2" type="noConversion"/>
  </si>
  <si>
    <t>10.야곱</t>
    <phoneticPr fontId="2" type="noConversion"/>
  </si>
  <si>
    <t>11.이스라엘</t>
    <phoneticPr fontId="2" type="noConversion"/>
  </si>
  <si>
    <t>12.요셉(1)</t>
    <phoneticPr fontId="2" type="noConversion"/>
  </si>
  <si>
    <t>13.요셉(2)</t>
    <phoneticPr fontId="2" type="noConversion"/>
  </si>
  <si>
    <t>14.모세</t>
    <phoneticPr fontId="2" type="noConversion"/>
  </si>
  <si>
    <t>15.출애굽</t>
    <phoneticPr fontId="2" type="noConversion"/>
  </si>
  <si>
    <t>16.광야</t>
    <phoneticPr fontId="2" type="noConversion"/>
  </si>
  <si>
    <t>17.성막</t>
    <phoneticPr fontId="2" type="noConversion"/>
  </si>
  <si>
    <t>18.열두정탐꾼</t>
    <phoneticPr fontId="2" type="noConversion"/>
  </si>
  <si>
    <t>19.여호수아</t>
    <phoneticPr fontId="2" type="noConversion"/>
  </si>
  <si>
    <t>20.가나안정복</t>
    <phoneticPr fontId="2" type="noConversion"/>
  </si>
  <si>
    <t>21.사사시대</t>
    <phoneticPr fontId="2" type="noConversion"/>
  </si>
  <si>
    <t>22.왕국시대</t>
    <phoneticPr fontId="2" type="noConversion"/>
  </si>
  <si>
    <t>23.다윗(1)</t>
    <phoneticPr fontId="2" type="noConversion"/>
  </si>
  <si>
    <t>24.다윗(2)</t>
    <phoneticPr fontId="2" type="noConversion"/>
  </si>
  <si>
    <t>25.솔로몬</t>
    <phoneticPr fontId="2" type="noConversion"/>
  </si>
  <si>
    <t>26.왕국분열</t>
    <phoneticPr fontId="2" type="noConversion"/>
  </si>
  <si>
    <t>27.선지자</t>
    <phoneticPr fontId="2" type="noConversion"/>
  </si>
  <si>
    <t>28.포로시대</t>
    <phoneticPr fontId="2" type="noConversion"/>
  </si>
  <si>
    <t>29.포로귀환</t>
    <phoneticPr fontId="2" type="noConversion"/>
  </si>
  <si>
    <t>30.침묵시대</t>
    <phoneticPr fontId="2" type="noConversion"/>
  </si>
  <si>
    <t>31.구원자예수님</t>
    <phoneticPr fontId="2" type="noConversion"/>
  </si>
  <si>
    <t>32.예수님의공생애</t>
    <phoneticPr fontId="2" type="noConversion"/>
  </si>
  <si>
    <t>33.유월절어린양</t>
    <phoneticPr fontId="2" type="noConversion"/>
  </si>
  <si>
    <t>34.십자가</t>
    <phoneticPr fontId="2" type="noConversion"/>
  </si>
  <si>
    <t>35.부활</t>
    <phoneticPr fontId="2" type="noConversion"/>
  </si>
  <si>
    <t>36.성령이오심</t>
    <phoneticPr fontId="2" type="noConversion"/>
  </si>
  <si>
    <t>37.초대교회</t>
    <phoneticPr fontId="2" type="noConversion"/>
  </si>
  <si>
    <t>38.땅끝까지</t>
    <phoneticPr fontId="2" type="noConversion"/>
  </si>
  <si>
    <t>39.예수님의편지</t>
    <phoneticPr fontId="2" type="noConversion"/>
  </si>
  <si>
    <t>40.하나님나라</t>
    <phoneticPr fontId="2" type="noConversion"/>
  </si>
  <si>
    <t>B40S1</t>
    <phoneticPr fontId="2" type="noConversion"/>
  </si>
  <si>
    <t>B40S2</t>
    <phoneticPr fontId="2" type="noConversion"/>
  </si>
  <si>
    <t>BS1. 바이블40스토리 - PPT</t>
    <phoneticPr fontId="2" type="noConversion"/>
  </si>
  <si>
    <t>BS2. 바이블40스토리 - 동영상</t>
    <phoneticPr fontId="2" type="noConversion"/>
  </si>
  <si>
    <r>
      <t xml:space="preserve">* 후원회원은 1달에 15개까지 신청가능합니다. </t>
    </r>
    <r>
      <rPr>
        <sz val="14"/>
        <color theme="1"/>
        <rFont val="맑은 고딕"/>
        <family val="3"/>
        <charset val="129"/>
        <scheme val="minor"/>
      </rPr>
      <t>(나눠서 신청가능)</t>
    </r>
    <phoneticPr fontId="2" type="noConversion"/>
  </si>
  <si>
    <t>8-24. (세계적인리더2) 찾고 기뻐하는 것이 마땅하다</t>
    <phoneticPr fontId="2" type="noConversion"/>
  </si>
  <si>
    <t>8-25. (세계적인리더3) 십이만여 명이요(요나)</t>
    <phoneticPr fontId="2" type="noConversion"/>
  </si>
  <si>
    <t>8-26. (세계적인리더4) 고통 받는 곳에 오지 않게 하소서(나사로. 부자)</t>
    <phoneticPr fontId="2" type="noConversion"/>
  </si>
  <si>
    <t>8-27. (빛1) 너희는 세상의 소금이니</t>
    <phoneticPr fontId="2" type="noConversion"/>
  </si>
  <si>
    <t>8-28. (빛2) 너희는 세상의 빛이라</t>
    <phoneticPr fontId="2" type="noConversion"/>
  </si>
  <si>
    <t>8-29. (빛3) 그들의 땅을 고칠지라</t>
    <phoneticPr fontId="2" type="noConversion"/>
  </si>
  <si>
    <t>8-30. (빛5) 큰 비가 내리는지라 (엘리야)</t>
    <phoneticPr fontId="2" type="noConversion"/>
  </si>
  <si>
    <t>8-31. (복음1) 아름다운 소식을 전하게 하려 하심이라</t>
    <phoneticPr fontId="2" type="noConversion"/>
  </si>
  <si>
    <t>8-32. (복음2) 회개하고 복음을 믿으라</t>
    <phoneticPr fontId="2" type="noConversion"/>
  </si>
  <si>
    <t xml:space="preserve">8-34. (복음4) 내가 복음을 부끄러워하지 아니하노니 (바울)(롬1_16) </t>
    <phoneticPr fontId="2" type="noConversion"/>
  </si>
  <si>
    <t xml:space="preserve">8-33. (복음3) 오늘은 아름다운 소식이 있는 날이거늘 (엘리사)(왕하7_9) </t>
    <phoneticPr fontId="2" type="noConversion"/>
  </si>
  <si>
    <t>※ 파일은 주문하신 신청서의 메일로 발송해드립니다.</t>
    <phoneticPr fontId="2" type="noConversion"/>
  </si>
  <si>
    <t>* 주말/공휴일 신청서는 다음 날 순차적으로 보내드립니다.</t>
    <phoneticPr fontId="2" type="noConversion"/>
  </si>
  <si>
    <r>
      <t xml:space="preserve">※ 평일 </t>
    </r>
    <r>
      <rPr>
        <b/>
        <sz val="14"/>
        <color rgb="FFFF0000"/>
        <rFont val="맑은 고딕"/>
        <family val="3"/>
        <charset val="129"/>
        <scheme val="minor"/>
      </rPr>
      <t>2번</t>
    </r>
    <r>
      <rPr>
        <b/>
        <sz val="14"/>
        <color theme="1"/>
        <rFont val="맑은 고딕"/>
        <family val="3"/>
        <charset val="129"/>
        <scheme val="minor"/>
      </rPr>
      <t xml:space="preserve"> 발송되며, 주말/공휴일에는 발송되지 않습니다.</t>
    </r>
    <phoneticPr fontId="2" type="noConversion"/>
  </si>
  <si>
    <t>* 평일 발송 시간 : 오전 10~12시 사이 / 오후 5~7시 사이</t>
    <phoneticPr fontId="2" type="noConversion"/>
  </si>
  <si>
    <t>9-10. (새이름) 야곱</t>
  </si>
  <si>
    <t>9-11. (새이름) 요셉</t>
  </si>
  <si>
    <t>9-12. (새이름) 바울</t>
  </si>
  <si>
    <t>시리즈9</t>
    <phoneticPr fontId="2" type="noConversion"/>
  </si>
  <si>
    <t>9-1. (새해.새마음) 결실하면 백배가 되었느니라</t>
    <phoneticPr fontId="2" type="noConversion"/>
  </si>
  <si>
    <t>9-2. (새해.새마음) 범사에 형통하게 하심을 보았더라</t>
    <phoneticPr fontId="2" type="noConversion"/>
  </si>
  <si>
    <t>9-3. (새해.새마음) 네 소유가 다 풍부하게 될 때에</t>
    <phoneticPr fontId="2" type="noConversion"/>
  </si>
  <si>
    <t>9-4. (새해.새마음) 함께 계시니 점점 강성하여 가니라</t>
    <phoneticPr fontId="2" type="noConversion"/>
  </si>
  <si>
    <t>9-5. (거룩) 안식일을 거룩하게 지켜야 해요</t>
    <phoneticPr fontId="2" type="noConversion"/>
  </si>
  <si>
    <t>9-6. (거룩) 거룩하신 하나님의 이름을 나타내요</t>
    <phoneticPr fontId="2" type="noConversion"/>
  </si>
  <si>
    <t>9-7. (거룩) 예수님은 하나님의 거룩하신 분이에요</t>
    <phoneticPr fontId="2" type="noConversion"/>
  </si>
  <si>
    <t>9-8. (거룩) 하나님처럼 우리도 거룩해야 해요</t>
    <phoneticPr fontId="2" type="noConversion"/>
  </si>
  <si>
    <t>9-9. (새이름) 아브라함</t>
    <phoneticPr fontId="2" type="noConversion"/>
  </si>
  <si>
    <t>9-13. (영적전쟁) 엘리야</t>
    <phoneticPr fontId="2" type="noConversion"/>
  </si>
  <si>
    <t>9-14. (영적전쟁) 다윗</t>
    <phoneticPr fontId="2" type="noConversion"/>
  </si>
  <si>
    <t>9-15. (영적전쟁) 모세</t>
    <phoneticPr fontId="2" type="noConversion"/>
  </si>
  <si>
    <t>9-16. (영적전쟁) 다니엘</t>
    <phoneticPr fontId="2" type="noConversion"/>
  </si>
  <si>
    <t>9-17. (예수님이 만난 사람들) 사마리아여인</t>
    <phoneticPr fontId="2" type="noConversion"/>
  </si>
  <si>
    <t>9-18. (예수님이 만난 사람들) 혈루병여인</t>
    <phoneticPr fontId="2" type="noConversion"/>
  </si>
  <si>
    <t>9-19. (예수님이 만난 사람들) 도마</t>
    <phoneticPr fontId="2" type="noConversion"/>
  </si>
  <si>
    <t>9-20. (예수님이 만난 사람들) 나다나엘</t>
    <phoneticPr fontId="2" type="noConversion"/>
  </si>
  <si>
    <t>9-21. (바울이 만난 사람들) 루디아</t>
    <phoneticPr fontId="2" type="noConversion"/>
  </si>
  <si>
    <t>9-22. (바울이 만난 사람들) 간수</t>
    <phoneticPr fontId="2" type="noConversion"/>
  </si>
  <si>
    <t>9-23. (바울이 만난 사람들) 브리스길라와 아굴라</t>
    <phoneticPr fontId="2" type="noConversion"/>
  </si>
  <si>
    <t>9-24. (바울이 만난 사람들) 아나니아와 삽비라</t>
    <phoneticPr fontId="2" type="noConversion"/>
  </si>
  <si>
    <t>9-25. (믿음의 사람) 백부장</t>
    <phoneticPr fontId="2" type="noConversion"/>
  </si>
  <si>
    <t>9-26. (믿음의 사람) 바디매오</t>
    <phoneticPr fontId="2" type="noConversion"/>
  </si>
  <si>
    <t>9-27. (믿음의 사람) 오병이어</t>
    <phoneticPr fontId="2" type="noConversion"/>
  </si>
  <si>
    <t>9-28. (믿음의 사람) 달란트의 비유</t>
    <phoneticPr fontId="2" type="noConversion"/>
  </si>
  <si>
    <t>9-29. (소명과 부르심) 기드온</t>
    <phoneticPr fontId="2" type="noConversion"/>
  </si>
  <si>
    <t>9-30. (소명과 부르심) 에스더</t>
    <phoneticPr fontId="2" type="noConversion"/>
  </si>
  <si>
    <t>9-31. (소명과 부르심) 사무엘</t>
    <phoneticPr fontId="2" type="noConversion"/>
  </si>
  <si>
    <t>9-32. (소명과 부르심) 다윗</t>
    <phoneticPr fontId="2" type="noConversion"/>
  </si>
  <si>
    <t>9-35. (하나님이 주신 아름다운 마음) 용서-요셉</t>
    <phoneticPr fontId="2" type="noConversion"/>
  </si>
  <si>
    <t>9-36. (하나님이 주신 아름다운 마음) 양보-이삭</t>
    <phoneticPr fontId="2" type="noConversion"/>
  </si>
  <si>
    <t>9-33. (하나님이 주신 아름다운 마음) 도움-요나단</t>
    <phoneticPr fontId="2" type="noConversion"/>
  </si>
  <si>
    <t>9-34. (하나님이 주신 아름다운 마음) 섬김-수넴여인</t>
    <phoneticPr fontId="2" type="noConversion"/>
  </si>
  <si>
    <t>9-37. (구원과 전도) 거지나사로</t>
    <phoneticPr fontId="2" type="noConversion"/>
  </si>
  <si>
    <t>9-38. (구원과 전도) 돌아온 탕자</t>
    <phoneticPr fontId="2" type="noConversion"/>
  </si>
  <si>
    <t>9-39. (구원과 전도) 아브라함과 롯</t>
    <phoneticPr fontId="2" type="noConversion"/>
  </si>
  <si>
    <t>9-40. (구원과 전도) 요나와 니느웨</t>
    <phoneticPr fontId="2" type="noConversion"/>
  </si>
  <si>
    <t>9-42. (죄의 대가) 다윗과 밧세바</t>
    <phoneticPr fontId="2" type="noConversion"/>
  </si>
  <si>
    <t>9-43. (죄의 대가)  삼손과 들릴라</t>
    <phoneticPr fontId="2" type="noConversion"/>
  </si>
  <si>
    <t>9-44. (죄의 대가) 이스라엘의 불순종</t>
    <phoneticPr fontId="2" type="noConversion"/>
  </si>
  <si>
    <t>9-41. (죄의 대가) 야곱과 에서</t>
    <phoneticPr fontId="2" type="noConversion"/>
  </si>
  <si>
    <t>9-45. (주께 드림) 삭개오</t>
    <phoneticPr fontId="2" type="noConversion"/>
  </si>
  <si>
    <t>9-46. (주께 드림) 향유부은 여인</t>
    <phoneticPr fontId="2" type="noConversion"/>
  </si>
  <si>
    <t>9-47. (주께 드림) 아브라함</t>
    <phoneticPr fontId="2" type="noConversion"/>
  </si>
  <si>
    <t>9-48. (주께 드림) 예수님의 제자들</t>
    <phoneticPr fontId="2" type="noConversion"/>
  </si>
  <si>
    <t>9-49. (잊지 말아야 할 마음) 감사-나병환자</t>
    <phoneticPr fontId="2" type="noConversion"/>
  </si>
  <si>
    <t>9-50. (잊지 말아야 할 마음) 좋은선택-마리아</t>
    <phoneticPr fontId="2" type="noConversion"/>
  </si>
  <si>
    <t>9-51. (잊지 말아야 할 마음) 복음전도-바울</t>
    <phoneticPr fontId="2" type="noConversion"/>
  </si>
  <si>
    <t>9-52. (잊지 말아야 할 마음)  깨끗함-예수님의 제자</t>
    <phoneticPr fontId="2" type="noConversion"/>
  </si>
  <si>
    <t xml:space="preserve">9. [4주시리즈] 주제설교 (52편) </t>
    <phoneticPr fontId="2" type="noConversion"/>
  </si>
  <si>
    <t>시리즈10</t>
    <phoneticPr fontId="2" type="noConversion"/>
  </si>
  <si>
    <t>10-1. 대강절1주) 소망으로 오신 예수님</t>
    <phoneticPr fontId="2" type="noConversion"/>
  </si>
  <si>
    <t>10-2. 대강절2주) 기쁨으로 오신 예수님</t>
    <phoneticPr fontId="2" type="noConversion"/>
  </si>
  <si>
    <t>10-3. 대강절3주) 평화로 오신 예수님</t>
    <phoneticPr fontId="2" type="noConversion"/>
  </si>
  <si>
    <t>10-4. 대강절4주) 사랑으로 오신 예수님</t>
    <phoneticPr fontId="2" type="noConversion"/>
  </si>
  <si>
    <t>10-5. 성탄절) 구원으로 오신 예수님</t>
    <phoneticPr fontId="2" type="noConversion"/>
  </si>
  <si>
    <t xml:space="preserve">10-6. 송구영신 - 믿음을 지켰어요	</t>
    <phoneticPr fontId="2" type="noConversion"/>
  </si>
  <si>
    <t>10. 예닮어린이 01 (52편)</t>
    <phoneticPr fontId="2" type="noConversion"/>
  </si>
  <si>
    <t>10-7. 기도1주) 기도밖에 없어요</t>
    <phoneticPr fontId="2" type="noConversion"/>
  </si>
  <si>
    <t>10-8. 기도2주) 내게 응답하소서</t>
    <phoneticPr fontId="2" type="noConversion"/>
  </si>
  <si>
    <t>10-9. 기도3주) 기도하는 손</t>
    <phoneticPr fontId="2" type="noConversion"/>
  </si>
  <si>
    <t>10-10. 기도4주) 함께 기도하는 것이 승리해요</t>
    <phoneticPr fontId="2" type="noConversion"/>
  </si>
  <si>
    <t>10-11. 기도5주) 예수님께서 기도하셨어요</t>
    <phoneticPr fontId="2" type="noConversion"/>
  </si>
  <si>
    <t>10-12. 고난부활1주) 예수님께서 십자가를 지셨어요</t>
    <phoneticPr fontId="2" type="noConversion"/>
  </si>
  <si>
    <t>10-13. 고난부활2주) 예수님께서 부활하셨어요①</t>
    <phoneticPr fontId="2" type="noConversion"/>
  </si>
  <si>
    <t>10-14. 고난부활3주) 예수님께서 부활하셨어요②</t>
    <phoneticPr fontId="2" type="noConversion"/>
  </si>
  <si>
    <t>10-15. 고난부활4주) 예수님께서 사랑하라고 하셨어요</t>
    <phoneticPr fontId="2" type="noConversion"/>
  </si>
  <si>
    <t>10-16. 가정의달1) 예수님은 나를 사랑해요</t>
    <phoneticPr fontId="2" type="noConversion"/>
  </si>
  <si>
    <t>10-17. 가정의달2) 네 부모를 공경하라</t>
    <phoneticPr fontId="2" type="noConversion"/>
  </si>
  <si>
    <t>10-18. 가정의달3) 다투지 말아요</t>
    <phoneticPr fontId="2" type="noConversion"/>
  </si>
  <si>
    <t>10-19. 가정의달4) 싸우지 말아요</t>
    <phoneticPr fontId="2" type="noConversion"/>
  </si>
  <si>
    <t>10-20. 가정의달5) 화해하며 살아요</t>
    <phoneticPr fontId="2" type="noConversion"/>
  </si>
  <si>
    <t>10-21. 가정의달6) 용서하며 살아요</t>
    <phoneticPr fontId="2" type="noConversion"/>
  </si>
  <si>
    <t>10-22. 예배1) 하나님을 사랑해요</t>
    <phoneticPr fontId="2" type="noConversion"/>
  </si>
  <si>
    <t>10-23. 예배2) 예배를 통해 지혜를 얻어요</t>
    <phoneticPr fontId="2" type="noConversion"/>
  </si>
  <si>
    <t>10-24. 예배3) 예배를 잘 드려요</t>
    <phoneticPr fontId="2" type="noConversion"/>
  </si>
  <si>
    <t>10-25. 맥추감사절 (룻1:22) 하나님께 회개하고 돌아오라</t>
    <phoneticPr fontId="2" type="noConversion"/>
  </si>
  <si>
    <t>10-26. 말씀1) 말씀을 의지해요</t>
    <phoneticPr fontId="2" type="noConversion"/>
  </si>
  <si>
    <t xml:space="preserve">10-27. 말씀2) 무슨 말씀을 하시든지 그대로 하라	</t>
    <phoneticPr fontId="2" type="noConversion"/>
  </si>
  <si>
    <t>10-28. 말씀3) 말씀대로 씻으라</t>
    <phoneticPr fontId="2" type="noConversion"/>
  </si>
  <si>
    <t>10-29. 말씀4) 말씀대로 돌라</t>
    <phoneticPr fontId="2" type="noConversion"/>
  </si>
  <si>
    <t>10-30. 성령1) 성령을 선물로 받아요</t>
    <phoneticPr fontId="2" type="noConversion"/>
  </si>
  <si>
    <t>10-31. 성령2) 성령을 받으라</t>
    <phoneticPr fontId="2" type="noConversion"/>
  </si>
  <si>
    <t>10-32. 성령3) 성령이 임했어요</t>
    <phoneticPr fontId="2" type="noConversion"/>
  </si>
  <si>
    <t>10-33. 성령4) 성령충만을 받으라</t>
    <phoneticPr fontId="2" type="noConversion"/>
  </si>
  <si>
    <t>10-34. 교회1) 반석위에 교회를 세우자</t>
    <phoneticPr fontId="2" type="noConversion"/>
  </si>
  <si>
    <t>10-35. 교회2) 구원받는 사람들이 많아지는 교회</t>
    <phoneticPr fontId="2" type="noConversion"/>
  </si>
  <si>
    <t>10-36. 교회3) 교회는 일꾼이 필요해요</t>
    <phoneticPr fontId="2" type="noConversion"/>
  </si>
  <si>
    <t>10-37. 교회4) 교회는 진리의 기둥이지요</t>
    <phoneticPr fontId="2" type="noConversion"/>
  </si>
  <si>
    <t>10-38. 믿음1) 믿음으로 칭찬받았어요</t>
    <phoneticPr fontId="2" type="noConversion"/>
  </si>
  <si>
    <t>10-39. 믿음2) 믿음으로 소원대로 되었어요</t>
    <phoneticPr fontId="2" type="noConversion"/>
  </si>
  <si>
    <t>10-40. 믿음3) 믿음으로 성령충만했어요</t>
    <phoneticPr fontId="2" type="noConversion"/>
  </si>
  <si>
    <t>10-41. 믿음4) 믿음으로 능력 받았어요</t>
    <phoneticPr fontId="2" type="noConversion"/>
  </si>
  <si>
    <t>10-46. 성탄절) 예수님이 태어났어요</t>
    <phoneticPr fontId="2" type="noConversion"/>
  </si>
  <si>
    <t>10-51. 성탄절) 예수님이 태어났어요</t>
    <phoneticPr fontId="2" type="noConversion"/>
  </si>
  <si>
    <t>10-50. 대강절4) 예물로 드리니라</t>
    <phoneticPr fontId="2" type="noConversion"/>
  </si>
  <si>
    <t>10-49. 대강절3) 영광이요 평화로다</t>
    <phoneticPr fontId="2" type="noConversion"/>
  </si>
  <si>
    <t xml:space="preserve">10-48. 대강절2) 기쁜소식을 전하러 오십니다	</t>
    <phoneticPr fontId="2" type="noConversion"/>
  </si>
  <si>
    <t>10-47. 대강절1) 평화의 왕을 기다립니다</t>
    <phoneticPr fontId="2" type="noConversion"/>
  </si>
  <si>
    <t>10-42. 감사1) 여호와께 감사하세</t>
    <phoneticPr fontId="2" type="noConversion"/>
  </si>
  <si>
    <t>10-43. 감사2) 하나님께 감사하였더라</t>
    <phoneticPr fontId="2" type="noConversion"/>
  </si>
  <si>
    <t>10-44. 감사3) 너는 온전히 즐거워할찌니라</t>
    <phoneticPr fontId="2" type="noConversion"/>
  </si>
  <si>
    <t>10-45. 감사4) 여호와를 인하여 즐거워하며</t>
    <phoneticPr fontId="2" type="noConversion"/>
  </si>
  <si>
    <t>시리즈11</t>
    <phoneticPr fontId="2" type="noConversion"/>
  </si>
  <si>
    <r>
      <t xml:space="preserve">* </t>
    </r>
    <r>
      <rPr>
        <b/>
        <sz val="10"/>
        <color rgb="FFFF0000"/>
        <rFont val="맑은 고딕"/>
        <family val="3"/>
        <charset val="129"/>
        <scheme val="minor"/>
      </rPr>
      <t>시리즈</t>
    </r>
    <r>
      <rPr>
        <b/>
        <sz val="10"/>
        <color theme="1"/>
        <rFont val="맑은 고딕"/>
        <family val="3"/>
        <charset val="129"/>
        <scheme val="minor"/>
      </rPr>
      <t xml:space="preserve">와 </t>
    </r>
    <r>
      <rPr>
        <b/>
        <sz val="10"/>
        <color rgb="FFFF0000"/>
        <rFont val="맑은 고딕"/>
        <family val="3"/>
        <charset val="129"/>
        <scheme val="minor"/>
      </rPr>
      <t>회차</t>
    </r>
    <r>
      <rPr>
        <b/>
        <sz val="10"/>
        <color theme="1"/>
        <rFont val="맑은 고딕"/>
        <family val="3"/>
        <charset val="129"/>
        <scheme val="minor"/>
      </rPr>
      <t>를 선택하시면 자동으로 금액이 계산됩니다.</t>
    </r>
    <phoneticPr fontId="2" type="noConversion"/>
  </si>
  <si>
    <t>52. (송구영신1) 백배가 되었느니라</t>
  </si>
  <si>
    <t>53. (송구영신2) 예수님의 마음을 품으라</t>
  </si>
  <si>
    <t>54. (송구영신3) 하나님의 이름으로 나가자</t>
  </si>
  <si>
    <t>55. (만남1) 예수님을 만났어요</t>
  </si>
  <si>
    <t>56. (만남2) 예수님을 만나 새 사람 되었어요</t>
  </si>
  <si>
    <t>57. (만남3) 예수님을 만나 변화되었어요</t>
  </si>
  <si>
    <t>58. (창조1) 하나님이 천지를 창조하시니라</t>
  </si>
  <si>
    <t>59. (창조2) 두려워하여 숨어있었더니라</t>
  </si>
  <si>
    <t>60. (창조3) 방주에 들어갔고</t>
  </si>
  <si>
    <t>61. (창조4) 바벨이라 하니</t>
  </si>
  <si>
    <t>62. (고난1) 마음을 다하여 하나님을 사랑하라</t>
  </si>
  <si>
    <t>63. (고난2) 한 옥합을 가지고</t>
  </si>
  <si>
    <t>64. (고난3) 심히 통곡하니라</t>
  </si>
  <si>
    <t>65. (고난4) 진실로 하나님의 아들이었도다</t>
  </si>
  <si>
    <t>66. (부활1) 그가 말씀하시던 대로 살아나셨느니라</t>
  </si>
  <si>
    <t>67. (부활2) 모든 권세를 내게 주셨으니</t>
  </si>
  <si>
    <t>68. (부활3) 큰 기쁨이 있더라</t>
  </si>
  <si>
    <t>69. (부활4) 주 안에서 항상 기뻐하라</t>
  </si>
  <si>
    <t>70. (가정의달1) 말씀하옵소서!</t>
  </si>
  <si>
    <t>71. (가정의달2) 순종하라 이것이 옳으니라</t>
  </si>
  <si>
    <t>73. (가정의달4) 거짓이 없는 믿음</t>
  </si>
  <si>
    <t>74. (가정의달5) 크게 기뻐하라</t>
  </si>
  <si>
    <t>75. (승리1) 하나님은 승리</t>
  </si>
  <si>
    <t>76. (승리2) 넉넉히 이기느니라</t>
  </si>
  <si>
    <t>77. (승리3) 여호와를 위하여</t>
  </si>
  <si>
    <t>78. (승리4) 하나님의 전신갑주를 입으라</t>
  </si>
  <si>
    <t>83. (안식1) 그날에 안식하셨으니라</t>
  </si>
  <si>
    <t>84. (안식2) 로뎀나무 아래에</t>
  </si>
  <si>
    <t>85. (안식3) 너희의 영혼이 살리라</t>
  </si>
  <si>
    <t>86. (안식4) 내가 너희를 쉬게 하리라</t>
  </si>
  <si>
    <t>87. (안식5) 이날은 안식일이니</t>
  </si>
  <si>
    <t>89. (보호2) 구름기둥 불기둥</t>
  </si>
  <si>
    <t>91. (보호4) 이제는 안심하라</t>
  </si>
  <si>
    <t>92. (구원의확신1) 하나님은 다 하실 수 있느니라</t>
  </si>
  <si>
    <t>93. (구원의확신2) 불의에서 깨끗하게 하실 것이요</t>
  </si>
  <si>
    <t>11. 예닮어린이 02 (54편)</t>
    <phoneticPr fontId="2" type="noConversion"/>
  </si>
  <si>
    <t>94. (구원의확신3) 그대로 되니라</t>
  </si>
  <si>
    <t>95. (구원의확신4) 능히 감당하게 하시느니라</t>
  </si>
  <si>
    <t>97. (감사1) 함께 즐거워 하되</t>
  </si>
  <si>
    <t>98. (감사2) 하나님 아버지께 감사하라</t>
  </si>
  <si>
    <t>99. (감사3) 나눠 주시고</t>
  </si>
  <si>
    <t>100. (감사4) 감사하는 목소리로</t>
  </si>
  <si>
    <t>101. (성탄절1) 성령으로 잉태 되었어요</t>
  </si>
  <si>
    <t>102. (성탄절2) 그에게 경배하러 왔노라</t>
  </si>
  <si>
    <t>103. (성탄절3) 말씀대로</t>
  </si>
  <si>
    <t>104. (성탄절4) 좋은 소식을 너희에게 전하노라</t>
  </si>
  <si>
    <t>105. (성탄절5) 너는 힘써 대장부가 되고</t>
    <phoneticPr fontId="2" type="noConversion"/>
  </si>
  <si>
    <t>72. (가정의달3) 갑절이나 내게 있게 하소서</t>
    <phoneticPr fontId="2" type="noConversion"/>
  </si>
  <si>
    <t>79. (하나님의일하심1) 그의 누이가 (미리암)</t>
    <phoneticPr fontId="2" type="noConversion"/>
  </si>
  <si>
    <t>80. (하나님의일하심2) 증거궤 앞으로 (아론)</t>
    <phoneticPr fontId="2" type="noConversion"/>
  </si>
  <si>
    <t>81. (하나님의일하심3) 그를 앞에서 떨지 말라 (모세)</t>
    <phoneticPr fontId="2" type="noConversion"/>
  </si>
  <si>
    <t>82. (하나님의일하심4) 영생을 얻게 하려 하심이라 (니고데모)</t>
    <phoneticPr fontId="2" type="noConversion"/>
  </si>
  <si>
    <t>88. (보호1) 너희를 넘어 가리니</t>
    <phoneticPr fontId="2" type="noConversion"/>
  </si>
  <si>
    <t>90. (보호3) 절하지도 아니할 줄을 아옵소서</t>
    <phoneticPr fontId="2" type="noConversion"/>
  </si>
  <si>
    <t>96. (구원의확신5) 깊은 것까지도 통달하시느니라</t>
    <phoneticPr fontId="2" type="noConversion"/>
  </si>
  <si>
    <t>시리즈12</t>
    <phoneticPr fontId="2" type="noConversion"/>
  </si>
  <si>
    <t>106. (송구영신1) 능히 이기리라</t>
  </si>
  <si>
    <t>107. (송구영신2) 바랄 수 없는 중에 바라고</t>
  </si>
  <si>
    <t>108. (송구영신3) 장래 일을 말할 것이며</t>
  </si>
  <si>
    <t>109. (송구영신4) 입술로 범죄치 아니하리라</t>
  </si>
  <si>
    <t>110. (송구영신5) 항상 성령안에서 기도하고</t>
  </si>
  <si>
    <t>111. (회개1) 회개하라</t>
  </si>
  <si>
    <t>112. (회개2) 성령이 비둘기 같이 내려</t>
  </si>
  <si>
    <t>113. (회개3) 깨끗함을 받으라</t>
  </si>
  <si>
    <t>114. (회개4) 예수의 소문을 퍼뜨리니라</t>
  </si>
  <si>
    <t>115. (능력1) 권능을 주시니라</t>
  </si>
  <si>
    <t>116. (능력2) 나는 자비를 원하고</t>
  </si>
  <si>
    <t>117. (능력3) 성령을 힘입어</t>
  </si>
  <si>
    <t>118. (능력4) 아버지의 뜻대로</t>
  </si>
  <si>
    <t>119. (삶1) 자기들 부인하고</t>
  </si>
  <si>
    <t>120. (삶2) 일을 받들 일을 맡기라도</t>
  </si>
  <si>
    <t>121. (삶3) 주가 쓰시겠다 하라</t>
  </si>
  <si>
    <t>122. (삶4) 살아나셨느니라</t>
  </si>
  <si>
    <t>123. (가정1) 천국에서 큰 자니라</t>
  </si>
  <si>
    <t>124. (가정2) 지금 죽어도 좋도다</t>
  </si>
  <si>
    <t>125. (가정3) 그 아기의 어머니를 불러오니</t>
  </si>
  <si>
    <t>126. (가정4) 위로를 얻었더라</t>
  </si>
  <si>
    <t>127. (가정5) 빛의 자녀들처럼 행하라</t>
  </si>
  <si>
    <t>128. (예수님1) 이보다 더 큰 일을 보리라</t>
  </si>
  <si>
    <t>129. (예수님2) 고아와 같이 버려두지 아니하고</t>
  </si>
  <si>
    <t>130. (예수님3) 안심하라 나니 두려워하지 말라</t>
  </si>
  <si>
    <t>131. (예수님4) 나중 된 자로서 먼저 되고</t>
  </si>
  <si>
    <t>132. (예수님5) 다 준행하였더라</t>
  </si>
  <si>
    <t>133. (예수님6) 어떻게 주를 보았는지</t>
  </si>
  <si>
    <t>134. (예수님7) 네가 성령을 속이고</t>
  </si>
  <si>
    <t>135. (예수님8) 이제 증언하소서</t>
  </si>
  <si>
    <t>136. (예수님9) 말씀을 들을지어다</t>
  </si>
  <si>
    <t>137. (대적물리침1) 가족을 지어 예비하시니라</t>
  </si>
  <si>
    <t>138. (대적물리침2) 어찌하여 나와 다투느냐</t>
  </si>
  <si>
    <t>139. (대적물리침3) 내 귀에 들린 대로</t>
  </si>
  <si>
    <t>140. (대적물리침4) 더욱 여호와께 범죄하여</t>
  </si>
  <si>
    <t>141. (소유1) 살아있는 자의 하나님</t>
  </si>
  <si>
    <t>142. (소유2) 뜻대로 행하는 자라야</t>
  </si>
  <si>
    <t>143. (소유3) 나는 부활이요 생명이니</t>
  </si>
  <si>
    <t>144. (소유4) 들여와도 복을 받고</t>
  </si>
  <si>
    <t>145. (예수님기다림1) 너희 입하나니</t>
  </si>
  <si>
    <t>146. (예수님기다림2) 구유에 뉘었으니</t>
  </si>
  <si>
    <t>147. (예수님기다림3) 보배함을 열어</t>
  </si>
  <si>
    <t>148. (예수님기다림4) 성령으로 된 것이라</t>
  </si>
  <si>
    <t>12. 예닮어린이 03 (43편)</t>
    <phoneticPr fontId="2" type="noConversion"/>
  </si>
  <si>
    <r>
      <t xml:space="preserve">* 콘텐츠 목록은 계속 업데이트 예정입니다. (현재 총 </t>
    </r>
    <r>
      <rPr>
        <b/>
        <sz val="10"/>
        <color rgb="FFFF0000"/>
        <rFont val="맑은 고딕"/>
        <family val="3"/>
        <charset val="129"/>
      </rPr>
      <t>416개</t>
    </r>
    <r>
      <rPr>
        <b/>
        <sz val="10"/>
        <rFont val="맑은 고딕"/>
        <family val="3"/>
        <charset val="129"/>
      </rPr>
      <t>의 자료 수록)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</si>
</sst>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맑은 고딕"/>
      <family val="2"/>
      <scheme val="minor"/>
    </font>
    <font>
      <b/>
      <sz val="11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000000"/>
      <name val="나눔고딕"/>
      <family val="3"/>
      <charset val="129"/>
    </font>
    <font>
      <b/>
      <sz val="20"/>
      <name val="맑은 고딕"/>
      <family val="3"/>
      <charset val="129"/>
    </font>
    <font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u/>
      <sz val="12"/>
      <color indexed="10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b/>
      <sz val="12"/>
      <color indexed="10"/>
      <name val="맑은 고딕"/>
      <family val="3"/>
      <charset val="129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indexed="10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4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2"/>
      <scheme val="minor"/>
    </font>
    <font>
      <b/>
      <sz val="11"/>
      <color rgb="FF000000"/>
      <name val="나눔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sz val="9"/>
      <color theme="0"/>
      <name val="맑은 고딕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9AA0A6"/>
      </right>
      <top style="medium">
        <color indexed="64"/>
      </top>
      <bottom style="medium">
        <color indexed="64"/>
      </bottom>
      <diagonal/>
    </border>
    <border>
      <left style="thin">
        <color rgb="FF9AA0A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2" fillId="4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3" fontId="0" fillId="0" borderId="8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3" fontId="0" fillId="0" borderId="11" xfId="0" applyNumberFormat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right" vertical="center"/>
    </xf>
    <xf numFmtId="3" fontId="0" fillId="0" borderId="14" xfId="0" applyNumberFormat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7" fillId="0" borderId="22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22" xfId="0" applyFont="1" applyBorder="1" applyAlignment="1">
      <alignment vertical="center"/>
    </xf>
    <xf numFmtId="0" fontId="6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6" borderId="0" xfId="0" applyFill="1"/>
    <xf numFmtId="0" fontId="7" fillId="6" borderId="0" xfId="0" applyFont="1" applyFill="1" applyAlignment="1">
      <alignment vertical="center"/>
    </xf>
    <xf numFmtId="0" fontId="12" fillId="6" borderId="0" xfId="0" applyFont="1" applyFill="1" applyAlignment="1">
      <alignment vertical="center"/>
    </xf>
    <xf numFmtId="0" fontId="16" fillId="5" borderId="2" xfId="0" applyFont="1" applyFill="1" applyBorder="1" applyAlignment="1">
      <alignment horizontal="center" vertical="center"/>
    </xf>
    <xf numFmtId="3" fontId="16" fillId="0" borderId="3" xfId="0" applyNumberFormat="1" applyFont="1" applyBorder="1" applyAlignment="1">
      <alignment horizontal="right" vertical="center"/>
    </xf>
    <xf numFmtId="0" fontId="0" fillId="4" borderId="1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3" fontId="0" fillId="0" borderId="26" xfId="0" applyNumberForma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14" fontId="20" fillId="0" borderId="0" xfId="0" applyNumberFormat="1" applyFont="1"/>
    <xf numFmtId="0" fontId="21" fillId="0" borderId="0" xfId="0" applyFont="1"/>
    <xf numFmtId="0" fontId="20" fillId="0" borderId="0" xfId="0" applyFont="1"/>
    <xf numFmtId="0" fontId="0" fillId="0" borderId="0" xfId="0" applyAlignment="1">
      <alignment horizontal="center"/>
    </xf>
    <xf numFmtId="0" fontId="17" fillId="9" borderId="0" xfId="0" applyFont="1" applyFill="1" applyAlignment="1">
      <alignment horizontal="left"/>
    </xf>
    <xf numFmtId="0" fontId="17" fillId="0" borderId="0" xfId="0" applyFont="1"/>
    <xf numFmtId="0" fontId="3" fillId="0" borderId="26" xfId="0" applyFont="1" applyBorder="1" applyAlignment="1">
      <alignment horizontal="left" vertical="center"/>
    </xf>
    <xf numFmtId="0" fontId="12" fillId="7" borderId="0" xfId="0" applyFont="1" applyFill="1"/>
    <xf numFmtId="0" fontId="24" fillId="7" borderId="0" xfId="0" applyFont="1" applyFill="1"/>
    <xf numFmtId="0" fontId="25" fillId="7" borderId="0" xfId="0" applyFont="1" applyFill="1" applyAlignment="1">
      <alignment horizontal="left" vertical="center" wrapText="1"/>
    </xf>
    <xf numFmtId="0" fontId="12" fillId="5" borderId="0" xfId="0" applyFont="1" applyFill="1"/>
    <xf numFmtId="0" fontId="12" fillId="5" borderId="0" xfId="0" applyFont="1" applyFill="1" applyAlignment="1">
      <alignment horizontal="center"/>
    </xf>
    <xf numFmtId="0" fontId="21" fillId="0" borderId="0" xfId="0" applyFont="1" applyAlignment="1">
      <alignment wrapText="1"/>
    </xf>
    <xf numFmtId="0" fontId="26" fillId="0" borderId="0" xfId="0" quotePrefix="1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17" fillId="7" borderId="0" xfId="0" applyFont="1" applyFill="1" applyAlignment="1">
      <alignment horizontal="left"/>
    </xf>
    <xf numFmtId="0" fontId="17" fillId="8" borderId="0" xfId="0" applyFont="1" applyFill="1" applyAlignment="1">
      <alignment horizontal="left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5" fillId="5" borderId="0" xfId="0" applyFont="1" applyFill="1" applyAlignment="1">
      <alignment horizontal="center" vertical="center"/>
    </xf>
    <xf numFmtId="0" fontId="6" fillId="5" borderId="0" xfId="0" applyFont="1" applyFill="1"/>
    <xf numFmtId="0" fontId="7" fillId="3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8" fillId="0" borderId="24" xfId="0" quotePrefix="1" applyFont="1" applyBorder="1" applyAlignment="1">
      <alignment horizontal="left" vertical="center"/>
    </xf>
    <xf numFmtId="0" fontId="28" fillId="0" borderId="24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29" fillId="0" borderId="22" xfId="0" applyFont="1" applyBorder="1" applyAlignment="1">
      <alignment horizont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3FA5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showGridLines="0" tabSelected="1" zoomScaleNormal="100" workbookViewId="0">
      <selection activeCell="K1" sqref="K1"/>
    </sheetView>
  </sheetViews>
  <sheetFormatPr defaultRowHeight="16.5"/>
  <cols>
    <col min="1" max="1" width="2.75" customWidth="1"/>
    <col min="3" max="3" width="6" customWidth="1"/>
    <col min="4" max="4" width="33.625" bestFit="1" customWidth="1"/>
    <col min="5" max="5" width="39.5" bestFit="1" customWidth="1"/>
    <col min="6" max="6" width="12" customWidth="1"/>
    <col min="7" max="7" width="8" customWidth="1"/>
    <col min="8" max="8" width="14" customWidth="1"/>
    <col min="9" max="9" width="13.375" customWidth="1"/>
    <col min="10" max="10" width="8.125" customWidth="1"/>
    <col min="11" max="11" width="2.75" customWidth="1"/>
  </cols>
  <sheetData>
    <row r="1" spans="1:12" ht="17.25" thickBo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>
      <c r="A2" s="34"/>
      <c r="B2" s="22"/>
      <c r="C2" s="23"/>
      <c r="D2" s="23"/>
      <c r="E2" s="23"/>
      <c r="F2" s="23"/>
      <c r="G2" s="23"/>
      <c r="H2" s="23"/>
      <c r="I2" s="23"/>
      <c r="J2" s="24"/>
      <c r="K2" s="34"/>
    </row>
    <row r="3" spans="1:12" ht="24" customHeight="1">
      <c r="A3" s="34"/>
      <c r="B3" s="25"/>
      <c r="J3" s="26"/>
      <c r="K3" s="34"/>
    </row>
    <row r="4" spans="1:12" ht="31.5" customHeight="1">
      <c r="A4" s="34"/>
      <c r="B4" s="25"/>
      <c r="C4" s="67" t="s">
        <v>9</v>
      </c>
      <c r="D4" s="68"/>
      <c r="E4" s="68"/>
      <c r="F4" s="68"/>
      <c r="G4" s="68"/>
      <c r="H4" s="68"/>
      <c r="I4" s="68"/>
      <c r="J4" s="26"/>
      <c r="K4" s="34"/>
    </row>
    <row r="5" spans="1:12" ht="17.25">
      <c r="A5" s="34"/>
      <c r="B5" s="25"/>
      <c r="C5" s="69" t="s">
        <v>124</v>
      </c>
      <c r="D5" s="69"/>
      <c r="E5" s="69"/>
      <c r="F5" s="69"/>
      <c r="G5" s="69"/>
      <c r="H5" s="69"/>
      <c r="I5" s="69"/>
      <c r="J5" s="27"/>
      <c r="K5" s="35"/>
      <c r="L5" s="1"/>
    </row>
    <row r="6" spans="1:12" ht="27" customHeight="1">
      <c r="A6" s="34"/>
      <c r="B6" s="25"/>
      <c r="C6" s="70" t="s">
        <v>14</v>
      </c>
      <c r="D6" s="70"/>
      <c r="E6" s="70"/>
      <c r="F6" s="70"/>
      <c r="G6" s="70"/>
      <c r="H6" s="70"/>
      <c r="I6" s="70"/>
      <c r="J6" s="29"/>
      <c r="K6" s="36"/>
      <c r="L6" s="3"/>
    </row>
    <row r="7" spans="1:12" ht="14.25" customHeight="1" thickBot="1">
      <c r="A7" s="34"/>
      <c r="B7" s="25"/>
      <c r="C7" s="28"/>
      <c r="D7" s="28"/>
      <c r="E7" s="28"/>
      <c r="F7" s="28"/>
      <c r="G7" s="28"/>
      <c r="H7" s="28"/>
      <c r="I7" s="28"/>
      <c r="J7" s="29"/>
      <c r="K7" s="36"/>
      <c r="L7" s="3"/>
    </row>
    <row r="8" spans="1:12" ht="20.100000000000001" customHeight="1">
      <c r="A8" s="34"/>
      <c r="B8" s="25"/>
      <c r="C8" s="80" t="s">
        <v>17</v>
      </c>
      <c r="D8" s="81"/>
      <c r="E8" s="9"/>
      <c r="F8" s="8" t="s">
        <v>15</v>
      </c>
      <c r="G8" s="74"/>
      <c r="H8" s="74"/>
      <c r="I8" s="75"/>
      <c r="J8" s="29"/>
      <c r="K8" s="36"/>
      <c r="L8" s="3"/>
    </row>
    <row r="9" spans="1:12" ht="20.100000000000001" customHeight="1">
      <c r="A9" s="34"/>
      <c r="B9" s="25"/>
      <c r="C9" s="82" t="s">
        <v>16</v>
      </c>
      <c r="D9" s="83"/>
      <c r="E9" s="4"/>
      <c r="F9" s="5" t="s">
        <v>19</v>
      </c>
      <c r="G9" s="76"/>
      <c r="H9" s="76"/>
      <c r="I9" s="77"/>
      <c r="J9" s="29"/>
      <c r="K9" s="36"/>
      <c r="L9" s="3"/>
    </row>
    <row r="10" spans="1:12" ht="20.100000000000001" customHeight="1" thickBot="1">
      <c r="A10" s="34"/>
      <c r="B10" s="25"/>
      <c r="C10" s="84" t="s">
        <v>18</v>
      </c>
      <c r="D10" s="85"/>
      <c r="E10" s="11"/>
      <c r="F10" s="10" t="s">
        <v>20</v>
      </c>
      <c r="G10" s="78"/>
      <c r="H10" s="78"/>
      <c r="I10" s="79"/>
      <c r="J10" s="29"/>
      <c r="K10" s="36"/>
      <c r="L10" s="3"/>
    </row>
    <row r="11" spans="1:12" ht="16.149999999999999" customHeight="1">
      <c r="A11" s="34"/>
      <c r="B11" s="25"/>
      <c r="C11" s="28"/>
      <c r="D11" s="28"/>
      <c r="E11" s="28"/>
      <c r="F11" s="71" t="str">
        <f>IF(G10="무통장입금","농협 352-2172-5729-13 (양재봉)","")</f>
        <v/>
      </c>
      <c r="G11" s="71"/>
      <c r="H11" s="71"/>
      <c r="I11" s="71"/>
      <c r="J11" s="29"/>
      <c r="K11" s="36"/>
      <c r="L11" s="3"/>
    </row>
    <row r="12" spans="1:12" ht="16.149999999999999" customHeight="1">
      <c r="A12" s="34"/>
      <c r="B12" s="25"/>
      <c r="C12" s="60" t="s">
        <v>338</v>
      </c>
      <c r="D12" s="61"/>
      <c r="E12" s="61"/>
      <c r="F12" s="45"/>
      <c r="G12" s="45"/>
      <c r="H12" s="45"/>
      <c r="I12" s="45"/>
      <c r="J12" s="29"/>
      <c r="K12" s="36"/>
      <c r="L12" s="3"/>
    </row>
    <row r="13" spans="1:12" ht="15" customHeight="1" thickBot="1">
      <c r="A13" s="34"/>
      <c r="B13" s="25"/>
      <c r="C13" s="72" t="s">
        <v>439</v>
      </c>
      <c r="D13" s="73"/>
      <c r="E13" s="73"/>
      <c r="F13" s="30"/>
      <c r="G13" s="30"/>
      <c r="H13" s="30"/>
      <c r="I13" s="30"/>
      <c r="J13" s="26"/>
      <c r="K13" s="34"/>
    </row>
    <row r="14" spans="1:12" ht="20.25" customHeight="1" thickBot="1">
      <c r="A14" s="34"/>
      <c r="B14" s="25"/>
      <c r="C14" s="19" t="s">
        <v>0</v>
      </c>
      <c r="D14" s="20" t="s">
        <v>1</v>
      </c>
      <c r="E14" s="20" t="s">
        <v>2</v>
      </c>
      <c r="F14" s="20" t="s">
        <v>3</v>
      </c>
      <c r="G14" s="20" t="s">
        <v>4</v>
      </c>
      <c r="H14" s="20" t="s">
        <v>5</v>
      </c>
      <c r="I14" s="21" t="s">
        <v>6</v>
      </c>
      <c r="J14" s="26"/>
      <c r="K14" s="34"/>
    </row>
    <row r="15" spans="1:12" ht="20.100000000000001" customHeight="1">
      <c r="A15" s="34"/>
      <c r="B15" s="25"/>
      <c r="C15" s="39">
        <v>1</v>
      </c>
      <c r="D15" s="15"/>
      <c r="E15" s="15"/>
      <c r="F15" s="16" t="str">
        <f>IFERROR(VLOOKUP(H15,DATA!$C$2:$D$20,2,FALSE),"")</f>
        <v/>
      </c>
      <c r="G15" s="16">
        <v>1</v>
      </c>
      <c r="H15" s="17" t="str">
        <f>IFERROR(VLOOKUP(J15,DATA!$B$2:$C$20,2,FALSE),"")</f>
        <v/>
      </c>
      <c r="I15" s="18" t="str">
        <f t="shared" ref="I15:I29" si="0">IFERROR(G15*H15,"")</f>
        <v/>
      </c>
      <c r="J15" s="86" t="str">
        <f>IFERROR(VLOOKUP(D15,DATA!$A$2:$B$20,2,FALSE),"")</f>
        <v/>
      </c>
      <c r="K15" s="34" t="str">
        <f>IFERROR(INDEX(DATA!#REF!, MATCH(E2, DATA!I:I, 0)), "")</f>
        <v/>
      </c>
    </row>
    <row r="16" spans="1:12" ht="20.100000000000001" customHeight="1">
      <c r="A16" s="34"/>
      <c r="B16" s="25"/>
      <c r="C16" s="40">
        <v>2</v>
      </c>
      <c r="D16" s="15"/>
      <c r="E16" s="15"/>
      <c r="F16" s="16" t="str">
        <f>IFERROR(VLOOKUP(H16,DATA!$C$2:$D$20,2,FALSE),"")</f>
        <v/>
      </c>
      <c r="G16" s="6">
        <v>1</v>
      </c>
      <c r="H16" s="17" t="str">
        <f>IFERROR(VLOOKUP(J16,DATA!$B$2:$C$20,2,FALSE),"")</f>
        <v/>
      </c>
      <c r="I16" s="12" t="str">
        <f t="shared" si="0"/>
        <v/>
      </c>
      <c r="J16" s="86" t="str">
        <f>IFERROR(VLOOKUP(D16,DATA!$A$2:$B$20,2,FALSE),"")</f>
        <v/>
      </c>
      <c r="K16" s="34"/>
    </row>
    <row r="17" spans="1:11" ht="20.100000000000001" customHeight="1">
      <c r="A17" s="34"/>
      <c r="B17" s="25"/>
      <c r="C17" s="40">
        <v>3</v>
      </c>
      <c r="D17" s="15"/>
      <c r="E17" s="15"/>
      <c r="F17" s="16" t="str">
        <f>IFERROR(VLOOKUP(H17,DATA!$C$2:$D$20,2,FALSE),"")</f>
        <v/>
      </c>
      <c r="G17" s="6">
        <v>1</v>
      </c>
      <c r="H17" s="17" t="str">
        <f>IFERROR(VLOOKUP(J17,DATA!$B$2:$C$20,2,FALSE),"")</f>
        <v/>
      </c>
      <c r="I17" s="12" t="str">
        <f t="shared" si="0"/>
        <v/>
      </c>
      <c r="J17" s="86" t="str">
        <f>IFERROR(VLOOKUP(D17,DATA!$A$2:$B$20,2,FALSE),"")</f>
        <v/>
      </c>
      <c r="K17" s="34" t="str">
        <f>IFERROR(VLOOKUP(E17,DATA!$I$2:$I$5,2,FALSE),"")</f>
        <v/>
      </c>
    </row>
    <row r="18" spans="1:11" ht="20.100000000000001" customHeight="1">
      <c r="A18" s="34"/>
      <c r="B18" s="25"/>
      <c r="C18" s="40">
        <v>4</v>
      </c>
      <c r="D18" s="15"/>
      <c r="E18" s="15"/>
      <c r="F18" s="16" t="str">
        <f>IFERROR(VLOOKUP(H18,DATA!$C$2:$D$20,2,FALSE),"")</f>
        <v/>
      </c>
      <c r="G18" s="6">
        <v>1</v>
      </c>
      <c r="H18" s="17" t="str">
        <f>IFERROR(VLOOKUP(J18,DATA!$B$2:$C$20,2,FALSE),"")</f>
        <v/>
      </c>
      <c r="I18" s="12" t="str">
        <f t="shared" si="0"/>
        <v/>
      </c>
      <c r="J18" s="86" t="str">
        <f>IFERROR(VLOOKUP(D18,DATA!$A$2:$B$20,2,FALSE),"")</f>
        <v/>
      </c>
      <c r="K18" s="34" t="str">
        <f>IFERROR(VLOOKUP(E18,DATA!$I$2:$I$5,2,FALSE),"")</f>
        <v/>
      </c>
    </row>
    <row r="19" spans="1:11" ht="20.100000000000001" customHeight="1">
      <c r="A19" s="34"/>
      <c r="B19" s="25"/>
      <c r="C19" s="40">
        <v>5</v>
      </c>
      <c r="D19" s="15"/>
      <c r="E19" s="15"/>
      <c r="F19" s="16" t="str">
        <f>IFERROR(VLOOKUP(H19,DATA!$C$2:$D$20,2,FALSE),"")</f>
        <v/>
      </c>
      <c r="G19" s="6">
        <v>1</v>
      </c>
      <c r="H19" s="17" t="str">
        <f>IFERROR(VLOOKUP(J19,DATA!$B$2:$C$20,2,FALSE),"")</f>
        <v/>
      </c>
      <c r="I19" s="12" t="str">
        <f t="shared" si="0"/>
        <v/>
      </c>
      <c r="J19" s="86" t="str">
        <f>IFERROR(VLOOKUP(D19,DATA!$A$2:$B$20,2,FALSE),"")</f>
        <v/>
      </c>
      <c r="K19" s="34" t="str">
        <f>IFERROR(VLOOKUP(E19,DATA!$I$2:$I$5,2,FALSE),"")</f>
        <v/>
      </c>
    </row>
    <row r="20" spans="1:11" ht="20.100000000000001" customHeight="1">
      <c r="A20" s="34"/>
      <c r="B20" s="25"/>
      <c r="C20" s="40">
        <v>6</v>
      </c>
      <c r="D20" s="15"/>
      <c r="E20" s="15"/>
      <c r="F20" s="16" t="str">
        <f>IFERROR(VLOOKUP(H20,DATA!$C$2:$D$20,2,FALSE),"")</f>
        <v/>
      </c>
      <c r="G20" s="6">
        <v>1</v>
      </c>
      <c r="H20" s="17" t="str">
        <f>IFERROR(VLOOKUP(J20,DATA!$B$2:$C$20,2,FALSE),"")</f>
        <v/>
      </c>
      <c r="I20" s="12" t="str">
        <f t="shared" si="0"/>
        <v/>
      </c>
      <c r="J20" s="86" t="str">
        <f>IFERROR(VLOOKUP(D20,DATA!$A$2:$B$20,2,FALSE),"")</f>
        <v/>
      </c>
      <c r="K20" s="34" t="str">
        <f>IFERROR(VLOOKUP(E20,DATA!$I$2:$I$5,2,FALSE),"")</f>
        <v/>
      </c>
    </row>
    <row r="21" spans="1:11" ht="20.100000000000001" customHeight="1">
      <c r="A21" s="34"/>
      <c r="B21" s="25"/>
      <c r="C21" s="40">
        <v>7</v>
      </c>
      <c r="D21" s="15"/>
      <c r="E21" s="15"/>
      <c r="F21" s="16" t="str">
        <f>IFERROR(VLOOKUP(H21,DATA!$C$2:$D$20,2,FALSE),"")</f>
        <v/>
      </c>
      <c r="G21" s="6">
        <v>1</v>
      </c>
      <c r="H21" s="17" t="str">
        <f>IFERROR(VLOOKUP(J21,DATA!$B$2:$C$20,2,FALSE),"")</f>
        <v/>
      </c>
      <c r="I21" s="12" t="str">
        <f t="shared" si="0"/>
        <v/>
      </c>
      <c r="J21" s="86" t="str">
        <f>IFERROR(VLOOKUP(D21,DATA!$A$2:$B$20,2,FALSE),"")</f>
        <v/>
      </c>
      <c r="K21" s="34" t="str">
        <f>IFERROR(VLOOKUP(E21,DATA!$I$2:$I$5,2,FALSE),"")</f>
        <v/>
      </c>
    </row>
    <row r="22" spans="1:11" ht="20.100000000000001" customHeight="1">
      <c r="A22" s="34"/>
      <c r="B22" s="25"/>
      <c r="C22" s="40">
        <v>8</v>
      </c>
      <c r="D22" s="15"/>
      <c r="E22" s="15"/>
      <c r="F22" s="16" t="str">
        <f>IFERROR(VLOOKUP(H22,DATA!$C$2:$D$20,2,FALSE),"")</f>
        <v/>
      </c>
      <c r="G22" s="6">
        <v>1</v>
      </c>
      <c r="H22" s="17" t="str">
        <f>IFERROR(VLOOKUP(J22,DATA!$B$2:$C$20,2,FALSE),"")</f>
        <v/>
      </c>
      <c r="I22" s="12" t="str">
        <f t="shared" si="0"/>
        <v/>
      </c>
      <c r="J22" s="86" t="str">
        <f>IFERROR(VLOOKUP(D22,DATA!$A$2:$B$20,2,FALSE),"")</f>
        <v/>
      </c>
      <c r="K22" s="34" t="str">
        <f>IFERROR(VLOOKUP(E22,DATA!$I$2:$I$5,2,FALSE),"")</f>
        <v/>
      </c>
    </row>
    <row r="23" spans="1:11" ht="20.100000000000001" customHeight="1">
      <c r="A23" s="34"/>
      <c r="B23" s="25"/>
      <c r="C23" s="40">
        <v>9</v>
      </c>
      <c r="D23" s="15"/>
      <c r="E23" s="15"/>
      <c r="F23" s="16" t="str">
        <f>IFERROR(VLOOKUP(H23,DATA!$C$2:$D$20,2,FALSE),"")</f>
        <v/>
      </c>
      <c r="G23" s="6">
        <v>1</v>
      </c>
      <c r="H23" s="17" t="str">
        <f>IFERROR(VLOOKUP(J23,DATA!$B$2:$C$20,2,FALSE),"")</f>
        <v/>
      </c>
      <c r="I23" s="12" t="str">
        <f t="shared" si="0"/>
        <v/>
      </c>
      <c r="J23" s="86" t="str">
        <f>IFERROR(VLOOKUP(D23,DATA!$A$2:$B$20,2,FALSE),"")</f>
        <v/>
      </c>
      <c r="K23" s="34" t="str">
        <f>IFERROR(VLOOKUP(E23,DATA!$I$2:$I$5,2,FALSE),"")</f>
        <v/>
      </c>
    </row>
    <row r="24" spans="1:11" ht="20.100000000000001" customHeight="1">
      <c r="A24" s="34"/>
      <c r="B24" s="25"/>
      <c r="C24" s="40">
        <v>10</v>
      </c>
      <c r="D24" s="15"/>
      <c r="E24" s="15"/>
      <c r="F24" s="16" t="str">
        <f>IFERROR(VLOOKUP(H24,DATA!$C$2:$D$20,2,FALSE),"")</f>
        <v/>
      </c>
      <c r="G24" s="6">
        <v>1</v>
      </c>
      <c r="H24" s="17" t="str">
        <f>IFERROR(VLOOKUP(J24,DATA!$B$2:$C$20,2,FALSE),"")</f>
        <v/>
      </c>
      <c r="I24" s="12" t="str">
        <f t="shared" si="0"/>
        <v/>
      </c>
      <c r="J24" s="86" t="str">
        <f>IFERROR(VLOOKUP(D24,DATA!$A$2:$B$20,2,FALSE),"")</f>
        <v/>
      </c>
      <c r="K24" s="34" t="str">
        <f>IFERROR(VLOOKUP(E24,DATA!$I$2:$I$5,2,FALSE),"")</f>
        <v/>
      </c>
    </row>
    <row r="25" spans="1:11" ht="20.100000000000001" customHeight="1">
      <c r="A25" s="34"/>
      <c r="B25" s="25"/>
      <c r="C25" s="40">
        <v>11</v>
      </c>
      <c r="D25" s="15"/>
      <c r="E25" s="15"/>
      <c r="F25" s="16" t="str">
        <f>IFERROR(VLOOKUP(H25,DATA!$C$2:$D$20,2,FALSE),"")</f>
        <v/>
      </c>
      <c r="G25" s="6">
        <v>1</v>
      </c>
      <c r="H25" s="17" t="str">
        <f>IFERROR(VLOOKUP(J25,DATA!$B$2:$C$20,2,FALSE),"")</f>
        <v/>
      </c>
      <c r="I25" s="12" t="str">
        <f t="shared" si="0"/>
        <v/>
      </c>
      <c r="J25" s="86" t="str">
        <f>IFERROR(VLOOKUP(D25,DATA!$A$2:$B$20,2,FALSE),"")</f>
        <v/>
      </c>
      <c r="K25" s="34" t="str">
        <f>IFERROR(VLOOKUP(E25,DATA!$I$2:$I$5,2,FALSE),"")</f>
        <v/>
      </c>
    </row>
    <row r="26" spans="1:11" ht="20.100000000000001" customHeight="1">
      <c r="A26" s="34"/>
      <c r="B26" s="25"/>
      <c r="C26" s="40">
        <v>12</v>
      </c>
      <c r="D26" s="15"/>
      <c r="E26" s="15"/>
      <c r="F26" s="16" t="str">
        <f>IFERROR(VLOOKUP(H26,DATA!$C$2:$D$20,2,FALSE),"")</f>
        <v/>
      </c>
      <c r="G26" s="6">
        <v>1</v>
      </c>
      <c r="H26" s="17" t="str">
        <f>IFERROR(VLOOKUP(J26,DATA!$B$2:$C$20,2,FALSE),"")</f>
        <v/>
      </c>
      <c r="I26" s="12" t="str">
        <f t="shared" si="0"/>
        <v/>
      </c>
      <c r="J26" s="86" t="str">
        <f>IFERROR(VLOOKUP(D26,DATA!$A$2:$B$20,2,FALSE),"")</f>
        <v/>
      </c>
      <c r="K26" s="34" t="str">
        <f>IFERROR(VLOOKUP(E26,DATA!$I$2:$I$5,2,FALSE),"")</f>
        <v/>
      </c>
    </row>
    <row r="27" spans="1:11" ht="20.100000000000001" customHeight="1">
      <c r="A27" s="34"/>
      <c r="B27" s="25"/>
      <c r="C27" s="40">
        <v>13</v>
      </c>
      <c r="D27" s="15"/>
      <c r="E27" s="15"/>
      <c r="F27" s="16" t="str">
        <f>IFERROR(VLOOKUP(H27,DATA!$C$2:$D$20,2,FALSE),"")</f>
        <v/>
      </c>
      <c r="G27" s="6">
        <v>1</v>
      </c>
      <c r="H27" s="17" t="str">
        <f>IFERROR(VLOOKUP(J27,DATA!$B$2:$C$20,2,FALSE),"")</f>
        <v/>
      </c>
      <c r="I27" s="12" t="str">
        <f t="shared" si="0"/>
        <v/>
      </c>
      <c r="J27" s="86" t="str">
        <f>IFERROR(VLOOKUP(D27,DATA!$A$2:$B$20,2,FALSE),"")</f>
        <v/>
      </c>
      <c r="K27" s="34" t="str">
        <f>IFERROR(VLOOKUP(E27,DATA!$I$2:$I$5,2,FALSE),"")</f>
        <v/>
      </c>
    </row>
    <row r="28" spans="1:11" ht="20.100000000000001" customHeight="1">
      <c r="A28" s="34"/>
      <c r="B28" s="25"/>
      <c r="C28" s="40">
        <v>14</v>
      </c>
      <c r="D28" s="15"/>
      <c r="E28" s="15"/>
      <c r="F28" s="16" t="str">
        <f>IFERROR(VLOOKUP(H28,DATA!$C$2:$D$20,2,FALSE),"")</f>
        <v/>
      </c>
      <c r="G28" s="6">
        <v>1</v>
      </c>
      <c r="H28" s="17" t="str">
        <f>IFERROR(VLOOKUP(J28,DATA!$B$2:$C$20,2,FALSE),"")</f>
        <v/>
      </c>
      <c r="I28" s="12" t="str">
        <f t="shared" si="0"/>
        <v/>
      </c>
      <c r="J28" s="86" t="str">
        <f>IFERROR(VLOOKUP(D28,DATA!$A$2:$B$20,2,FALSE),"")</f>
        <v/>
      </c>
      <c r="K28" s="34" t="str">
        <f>IFERROR(VLOOKUP(E28,DATA!$I$2:$I$5,2,FALSE),"")</f>
        <v/>
      </c>
    </row>
    <row r="29" spans="1:11" ht="20.100000000000001" customHeight="1" thickBot="1">
      <c r="A29" s="34"/>
      <c r="B29" s="25"/>
      <c r="C29" s="41">
        <v>15</v>
      </c>
      <c r="D29" s="53"/>
      <c r="E29" s="53"/>
      <c r="F29" s="43" t="str">
        <f>IFERROR(VLOOKUP(H29,DATA!$C$2:$D$20,2,FALSE),"")</f>
        <v/>
      </c>
      <c r="G29" s="13">
        <v>1</v>
      </c>
      <c r="H29" s="42" t="str">
        <f>IFERROR(VLOOKUP(J29,DATA!$B$2:$C$20,2,FALSE),"")</f>
        <v/>
      </c>
      <c r="I29" s="14" t="str">
        <f t="shared" si="0"/>
        <v/>
      </c>
      <c r="J29" s="86" t="str">
        <f>IFERROR(VLOOKUP(D29,DATA!$A$2:$B$20,2,FALSE),"")</f>
        <v/>
      </c>
      <c r="K29" s="34" t="str">
        <f>IFERROR(VLOOKUP(E29,DATA!$I$2:$I$5,2,FALSE),"")</f>
        <v/>
      </c>
    </row>
    <row r="30" spans="1:11" ht="17.25" thickBot="1">
      <c r="A30" s="34"/>
      <c r="B30" s="25"/>
      <c r="J30" s="26"/>
      <c r="K30" s="34"/>
    </row>
    <row r="31" spans="1:11" ht="33" customHeight="1" thickBot="1">
      <c r="A31" s="34"/>
      <c r="B31" s="25"/>
      <c r="H31" s="37" t="s">
        <v>125</v>
      </c>
      <c r="I31" s="38">
        <f>SUM(I15:I29)</f>
        <v>0</v>
      </c>
      <c r="J31" s="26"/>
      <c r="K31" s="34"/>
    </row>
    <row r="32" spans="1:11">
      <c r="A32" s="34"/>
      <c r="B32" s="25"/>
      <c r="J32" s="26"/>
      <c r="K32" s="34"/>
    </row>
    <row r="33" spans="1:11">
      <c r="A33" s="34"/>
      <c r="B33" s="25"/>
      <c r="J33" s="26"/>
      <c r="K33" s="34"/>
    </row>
    <row r="34" spans="1:11" ht="23.1" customHeight="1">
      <c r="A34" s="34"/>
      <c r="B34" s="25"/>
      <c r="C34" s="63" t="s">
        <v>226</v>
      </c>
      <c r="D34" s="63"/>
      <c r="E34" s="63"/>
      <c r="F34" s="63"/>
      <c r="G34" s="52"/>
      <c r="H34" s="52"/>
      <c r="I34" s="52"/>
      <c r="J34" s="26"/>
      <c r="K34" s="34"/>
    </row>
    <row r="35" spans="1:11" ht="6.75" customHeight="1">
      <c r="A35" s="34"/>
      <c r="B35" s="25"/>
      <c r="C35" s="51"/>
      <c r="D35" s="51"/>
      <c r="E35" s="51"/>
      <c r="F35" s="51"/>
      <c r="G35" s="46"/>
      <c r="H35" s="46"/>
      <c r="I35" s="46"/>
      <c r="J35" s="26"/>
      <c r="K35" s="34"/>
    </row>
    <row r="36" spans="1:11" ht="23.1" customHeight="1">
      <c r="A36" s="34"/>
      <c r="B36" s="25"/>
      <c r="C36" s="64" t="s">
        <v>228</v>
      </c>
      <c r="D36" s="64"/>
      <c r="E36" s="64"/>
      <c r="F36" s="64"/>
      <c r="G36" s="52"/>
      <c r="H36" s="52"/>
      <c r="I36" s="52"/>
      <c r="J36" s="26"/>
      <c r="K36" s="34"/>
    </row>
    <row r="37" spans="1:11" ht="7.5" customHeight="1">
      <c r="A37" s="34"/>
      <c r="B37" s="25"/>
      <c r="C37" s="46"/>
      <c r="D37" s="46"/>
      <c r="E37" s="46"/>
      <c r="F37" s="46"/>
      <c r="G37" s="46"/>
      <c r="H37" s="46"/>
      <c r="I37" s="46"/>
      <c r="J37" s="26"/>
      <c r="K37" s="34"/>
    </row>
    <row r="38" spans="1:11" ht="20.100000000000001" customHeight="1">
      <c r="A38" s="34"/>
      <c r="B38" s="25"/>
      <c r="C38" s="62" t="s">
        <v>229</v>
      </c>
      <c r="D38" s="62"/>
      <c r="E38" s="62"/>
      <c r="F38" s="62"/>
      <c r="G38" s="62"/>
      <c r="H38" s="62"/>
      <c r="I38" s="62"/>
      <c r="J38" s="26"/>
      <c r="K38" s="34"/>
    </row>
    <row r="39" spans="1:11" ht="20.100000000000001" customHeight="1">
      <c r="A39" s="34"/>
      <c r="B39" s="25"/>
      <c r="C39" s="62" t="s">
        <v>227</v>
      </c>
      <c r="D39" s="62"/>
      <c r="E39" s="62"/>
      <c r="F39" s="62"/>
      <c r="G39" s="62"/>
      <c r="H39" s="62"/>
      <c r="I39" s="62"/>
      <c r="J39" s="26"/>
      <c r="K39" s="34"/>
    </row>
    <row r="40" spans="1:11" ht="20.25">
      <c r="A40" s="34"/>
      <c r="B40" s="25"/>
      <c r="C40" s="65"/>
      <c r="D40" s="65"/>
      <c r="E40" s="65"/>
      <c r="F40" s="65"/>
      <c r="G40" s="65"/>
      <c r="H40" s="65"/>
      <c r="I40" s="65"/>
      <c r="J40" s="26"/>
      <c r="K40" s="34"/>
    </row>
    <row r="41" spans="1:11" ht="20.25">
      <c r="A41" s="34"/>
      <c r="B41" s="25"/>
      <c r="C41" s="66" t="s">
        <v>214</v>
      </c>
      <c r="D41" s="66"/>
      <c r="E41" s="66"/>
      <c r="F41" s="66"/>
      <c r="G41" s="66"/>
      <c r="H41" s="66"/>
      <c r="I41" s="66"/>
      <c r="J41" s="26"/>
      <c r="K41" s="34"/>
    </row>
    <row r="42" spans="1:11" ht="20.25">
      <c r="A42" s="34"/>
      <c r="B42" s="25"/>
      <c r="C42" s="44"/>
      <c r="D42" s="44"/>
      <c r="E42" s="44"/>
      <c r="F42" s="44"/>
      <c r="G42" s="44"/>
      <c r="H42" s="44"/>
      <c r="I42" s="44"/>
      <c r="J42" s="26"/>
      <c r="K42" s="34"/>
    </row>
    <row r="43" spans="1:11" ht="20.25">
      <c r="A43" s="34"/>
      <c r="B43" s="25"/>
      <c r="C43" s="44"/>
      <c r="D43" s="44"/>
      <c r="E43" s="44"/>
      <c r="F43" s="44"/>
      <c r="G43" s="44"/>
      <c r="H43" s="44"/>
      <c r="I43" s="44"/>
      <c r="J43" s="26"/>
      <c r="K43" s="34"/>
    </row>
    <row r="44" spans="1:11">
      <c r="A44" s="34"/>
      <c r="B44" s="25"/>
      <c r="J44" s="26"/>
      <c r="K44" s="34"/>
    </row>
    <row r="45" spans="1:11">
      <c r="A45" s="34"/>
      <c r="B45" s="25"/>
      <c r="J45" s="26"/>
      <c r="K45" s="34"/>
    </row>
    <row r="46" spans="1:11" ht="17.25" thickBot="1">
      <c r="A46" s="34"/>
      <c r="B46" s="31"/>
      <c r="C46" s="32"/>
      <c r="D46" s="32"/>
      <c r="E46" s="32"/>
      <c r="F46" s="32"/>
      <c r="G46" s="32"/>
      <c r="H46" s="32"/>
      <c r="I46" s="32"/>
      <c r="J46" s="33"/>
      <c r="K46" s="34"/>
    </row>
    <row r="47" spans="1:1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</row>
    <row r="48" spans="1:1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1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</row>
    <row r="51" spans="1:1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</row>
  </sheetData>
  <mergeCells count="18">
    <mergeCell ref="C40:I40"/>
    <mergeCell ref="C41:I41"/>
    <mergeCell ref="C4:I4"/>
    <mergeCell ref="C5:I5"/>
    <mergeCell ref="C6:I6"/>
    <mergeCell ref="F11:I11"/>
    <mergeCell ref="C13:E13"/>
    <mergeCell ref="G8:I8"/>
    <mergeCell ref="G9:I9"/>
    <mergeCell ref="G10:I10"/>
    <mergeCell ref="C8:D8"/>
    <mergeCell ref="C9:D9"/>
    <mergeCell ref="C10:D10"/>
    <mergeCell ref="C12:E12"/>
    <mergeCell ref="C39:I39"/>
    <mergeCell ref="C38:I38"/>
    <mergeCell ref="C34:F34"/>
    <mergeCell ref="C36:F36"/>
  </mergeCells>
  <phoneticPr fontId="2" type="noConversion"/>
  <dataValidations count="2">
    <dataValidation type="list" allowBlank="1" sqref="E15:E29" xr:uid="{00000000-0002-0000-0000-000002000000}">
      <formula1>INDIRECT(J15)</formula1>
    </dataValidation>
    <dataValidation allowBlank="1" showDropDown="1" sqref="F15:F29" xr:uid="{86DD72D0-A88D-4EA8-8095-529FD2E473F2}"/>
  </dataValidations>
  <pageMargins left="0.7" right="0.7" top="0.75" bottom="0.75" header="0.3" footer="0.3"/>
  <pageSetup paperSize="9" scale="64" orientation="portrait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313F728-37B3-4DF6-84A2-5492708F18E8}">
          <x14:formula1>
            <xm:f>DATA!$E$2:$E$4</xm:f>
          </x14:formula1>
          <xm:sqref>G10:I10</xm:sqref>
        </x14:dataValidation>
        <x14:dataValidation type="list" allowBlank="1" xr:uid="{598BAFC3-9891-47BB-BA0E-672FF4DBC4EB}">
          <x14:formula1>
            <xm:f>DATA!$A$2:$A$20</xm:f>
          </x14:formula1>
          <xm:sqref>D15:D29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5"/>
  <sheetViews>
    <sheetView workbookViewId="0">
      <selection activeCell="E18" sqref="E18"/>
    </sheetView>
  </sheetViews>
  <sheetFormatPr defaultRowHeight="16.5"/>
  <cols>
    <col min="1" max="1" width="33.375" bestFit="1" customWidth="1"/>
    <col min="2" max="2" width="9.625" style="50" bestFit="1" customWidth="1"/>
    <col min="3" max="4" width="9" style="50"/>
    <col min="5" max="5" width="13" style="50" bestFit="1" customWidth="1"/>
    <col min="6" max="6" width="13" customWidth="1"/>
    <col min="7" max="7" width="17" customWidth="1"/>
    <col min="8" max="8" width="15.25" customWidth="1"/>
    <col min="9" max="9" width="30.625" customWidth="1"/>
    <col min="10" max="10" width="30.625" bestFit="1" customWidth="1"/>
    <col min="11" max="11" width="26.25" bestFit="1" customWidth="1"/>
    <col min="12" max="12" width="33.25" customWidth="1"/>
    <col min="13" max="13" width="10.375" bestFit="1" customWidth="1"/>
    <col min="14" max="14" width="19.875" customWidth="1"/>
    <col min="15" max="15" width="24.75" bestFit="1" customWidth="1"/>
    <col min="16" max="16" width="52.375" customWidth="1"/>
    <col min="17" max="17" width="43.5" bestFit="1" customWidth="1"/>
    <col min="18" max="18" width="47.875" customWidth="1"/>
    <col min="19" max="19" width="46.625" bestFit="1" customWidth="1"/>
    <col min="20" max="20" width="43.5" bestFit="1" customWidth="1"/>
  </cols>
  <sheetData>
    <row r="1" spans="1:20">
      <c r="A1" s="57" t="s">
        <v>7</v>
      </c>
      <c r="B1" s="58" t="s">
        <v>8</v>
      </c>
      <c r="C1" s="58" t="s">
        <v>24</v>
      </c>
      <c r="D1" s="58" t="s">
        <v>133</v>
      </c>
      <c r="E1" s="58" t="s">
        <v>20</v>
      </c>
      <c r="G1" s="54" t="s">
        <v>167</v>
      </c>
      <c r="H1" s="54" t="s">
        <v>168</v>
      </c>
      <c r="I1" s="55" t="s">
        <v>10</v>
      </c>
      <c r="J1" s="54" t="s">
        <v>11</v>
      </c>
      <c r="K1" s="54" t="s">
        <v>12</v>
      </c>
      <c r="L1" s="54" t="s">
        <v>13</v>
      </c>
      <c r="M1" s="56" t="s">
        <v>63</v>
      </c>
      <c r="N1" s="55" t="s">
        <v>70</v>
      </c>
      <c r="O1" s="56" t="s">
        <v>123</v>
      </c>
      <c r="P1" s="56" t="s">
        <v>143</v>
      </c>
      <c r="Q1" s="56" t="s">
        <v>233</v>
      </c>
      <c r="R1" s="56" t="s">
        <v>284</v>
      </c>
      <c r="S1" s="56" t="s">
        <v>337</v>
      </c>
      <c r="T1" s="56" t="s">
        <v>394</v>
      </c>
    </row>
    <row r="2" spans="1:20">
      <c r="A2" t="s">
        <v>212</v>
      </c>
      <c r="B2" s="50" t="s">
        <v>210</v>
      </c>
      <c r="C2" s="50">
        <v>4000</v>
      </c>
      <c r="D2" s="50" t="s">
        <v>134</v>
      </c>
      <c r="E2" s="50" t="s">
        <v>21</v>
      </c>
      <c r="G2" s="2" t="s">
        <v>169</v>
      </c>
      <c r="H2" s="2" t="s">
        <v>169</v>
      </c>
      <c r="I2" s="2" t="s">
        <v>25</v>
      </c>
      <c r="J2" s="2" t="s">
        <v>33</v>
      </c>
      <c r="K2" s="2" t="s">
        <v>41</v>
      </c>
      <c r="L2" s="2" t="s">
        <v>50</v>
      </c>
      <c r="M2" s="2" t="s">
        <v>64</v>
      </c>
      <c r="N2" s="2" t="s">
        <v>72</v>
      </c>
      <c r="O2" s="7" t="s">
        <v>137</v>
      </c>
      <c r="P2" s="47" t="s">
        <v>146</v>
      </c>
      <c r="Q2" s="49" t="s">
        <v>234</v>
      </c>
      <c r="R2" s="49" t="s">
        <v>285</v>
      </c>
      <c r="S2" s="49" t="s">
        <v>339</v>
      </c>
      <c r="T2" s="49" t="s">
        <v>395</v>
      </c>
    </row>
    <row r="3" spans="1:20">
      <c r="A3" t="s">
        <v>213</v>
      </c>
      <c r="B3" s="50" t="s">
        <v>211</v>
      </c>
      <c r="C3" s="50">
        <v>2000</v>
      </c>
      <c r="D3" s="50" t="s">
        <v>135</v>
      </c>
      <c r="E3" s="50" t="s">
        <v>22</v>
      </c>
      <c r="G3" s="2" t="s">
        <v>170</v>
      </c>
      <c r="H3" s="2" t="s">
        <v>170</v>
      </c>
      <c r="I3" s="2" t="s">
        <v>32</v>
      </c>
      <c r="J3" s="2" t="s">
        <v>34</v>
      </c>
      <c r="K3" s="2" t="s">
        <v>42</v>
      </c>
      <c r="L3" s="2" t="s">
        <v>51</v>
      </c>
      <c r="M3" s="2" t="s">
        <v>65</v>
      </c>
      <c r="N3" s="2" t="s">
        <v>73</v>
      </c>
      <c r="O3" s="7" t="s">
        <v>138</v>
      </c>
      <c r="P3" s="48" t="s">
        <v>145</v>
      </c>
      <c r="Q3" s="49" t="s">
        <v>235</v>
      </c>
      <c r="R3" s="49" t="s">
        <v>286</v>
      </c>
      <c r="S3" s="49" t="s">
        <v>340</v>
      </c>
      <c r="T3" s="49" t="s">
        <v>396</v>
      </c>
    </row>
    <row r="4" spans="1:20">
      <c r="A4" t="s">
        <v>126</v>
      </c>
      <c r="B4" s="50" t="s">
        <v>10</v>
      </c>
      <c r="C4" s="50">
        <v>4000</v>
      </c>
      <c r="D4" s="50" t="s">
        <v>134</v>
      </c>
      <c r="E4" s="50" t="s">
        <v>23</v>
      </c>
      <c r="G4" s="2" t="s">
        <v>171</v>
      </c>
      <c r="H4" s="2" t="s">
        <v>171</v>
      </c>
      <c r="I4" s="2" t="s">
        <v>26</v>
      </c>
      <c r="J4" s="2" t="s">
        <v>35</v>
      </c>
      <c r="K4" s="2" t="s">
        <v>43</v>
      </c>
      <c r="L4" s="2" t="s">
        <v>52</v>
      </c>
      <c r="M4" s="2" t="s">
        <v>66</v>
      </c>
      <c r="N4" s="2" t="s">
        <v>71</v>
      </c>
      <c r="O4" s="7" t="s">
        <v>139</v>
      </c>
      <c r="P4" s="48" t="s">
        <v>144</v>
      </c>
      <c r="Q4" s="49" t="s">
        <v>236</v>
      </c>
      <c r="R4" s="49" t="s">
        <v>287</v>
      </c>
      <c r="S4" s="49" t="s">
        <v>341</v>
      </c>
      <c r="T4" s="49" t="s">
        <v>397</v>
      </c>
    </row>
    <row r="5" spans="1:20">
      <c r="A5" t="s">
        <v>127</v>
      </c>
      <c r="B5" s="50" t="s">
        <v>11</v>
      </c>
      <c r="C5" s="50">
        <v>2000</v>
      </c>
      <c r="D5" s="50" t="s">
        <v>135</v>
      </c>
      <c r="G5" s="2" t="s">
        <v>172</v>
      </c>
      <c r="H5" s="2" t="s">
        <v>172</v>
      </c>
      <c r="I5" s="2" t="s">
        <v>27</v>
      </c>
      <c r="J5" s="2" t="s">
        <v>36</v>
      </c>
      <c r="K5" s="2" t="s">
        <v>44</v>
      </c>
      <c r="L5" s="2" t="s">
        <v>53</v>
      </c>
      <c r="M5" s="2" t="s">
        <v>67</v>
      </c>
      <c r="N5" s="2" t="s">
        <v>74</v>
      </c>
      <c r="O5" s="7" t="s">
        <v>140</v>
      </c>
      <c r="P5" s="48" t="s">
        <v>147</v>
      </c>
      <c r="Q5" s="49" t="s">
        <v>237</v>
      </c>
      <c r="R5" s="49" t="s">
        <v>288</v>
      </c>
      <c r="S5" s="49" t="s">
        <v>342</v>
      </c>
      <c r="T5" s="49" t="s">
        <v>398</v>
      </c>
    </row>
    <row r="6" spans="1:20">
      <c r="A6" t="s">
        <v>128</v>
      </c>
      <c r="B6" s="50" t="s">
        <v>12</v>
      </c>
      <c r="C6" s="50">
        <v>4000</v>
      </c>
      <c r="D6" s="50" t="s">
        <v>134</v>
      </c>
      <c r="G6" s="2" t="s">
        <v>173</v>
      </c>
      <c r="H6" s="2" t="s">
        <v>173</v>
      </c>
      <c r="I6" s="2" t="s">
        <v>28</v>
      </c>
      <c r="J6" s="2" t="s">
        <v>37</v>
      </c>
      <c r="K6" s="2" t="s">
        <v>45</v>
      </c>
      <c r="L6" s="2" t="s">
        <v>54</v>
      </c>
      <c r="M6" s="2" t="s">
        <v>68</v>
      </c>
      <c r="N6" s="2" t="s">
        <v>75</v>
      </c>
      <c r="O6" s="7" t="s">
        <v>141</v>
      </c>
      <c r="P6" s="48" t="s">
        <v>148</v>
      </c>
      <c r="Q6" s="49" t="s">
        <v>238</v>
      </c>
      <c r="R6" s="49" t="s">
        <v>289</v>
      </c>
      <c r="S6" s="49" t="s">
        <v>343</v>
      </c>
      <c r="T6" s="49" t="s">
        <v>399</v>
      </c>
    </row>
    <row r="7" spans="1:20">
      <c r="A7" t="s">
        <v>129</v>
      </c>
      <c r="B7" s="50" t="s">
        <v>13</v>
      </c>
      <c r="C7" s="50">
        <v>4000</v>
      </c>
      <c r="D7" s="50" t="s">
        <v>134</v>
      </c>
      <c r="G7" s="2" t="s">
        <v>174</v>
      </c>
      <c r="H7" s="2" t="s">
        <v>174</v>
      </c>
      <c r="I7" s="2" t="s">
        <v>29</v>
      </c>
      <c r="J7" s="2" t="s">
        <v>38</v>
      </c>
      <c r="K7" s="2" t="s">
        <v>46</v>
      </c>
      <c r="L7" s="2" t="s">
        <v>55</v>
      </c>
      <c r="M7" s="2" t="s">
        <v>69</v>
      </c>
      <c r="N7" s="2" t="s">
        <v>76</v>
      </c>
      <c r="O7" s="2"/>
      <c r="P7" s="48" t="s">
        <v>149</v>
      </c>
      <c r="Q7" s="49" t="s">
        <v>239</v>
      </c>
      <c r="R7" s="49" t="s">
        <v>290</v>
      </c>
      <c r="S7" s="49" t="s">
        <v>344</v>
      </c>
      <c r="T7" s="49" t="s">
        <v>400</v>
      </c>
    </row>
    <row r="8" spans="1:20">
      <c r="A8" t="s">
        <v>130</v>
      </c>
      <c r="B8" s="50" t="s">
        <v>63</v>
      </c>
      <c r="C8" s="50">
        <v>4000</v>
      </c>
      <c r="D8" s="50" t="s">
        <v>134</v>
      </c>
      <c r="G8" s="2" t="s">
        <v>175</v>
      </c>
      <c r="H8" s="2" t="s">
        <v>175</v>
      </c>
      <c r="I8" s="2" t="s">
        <v>30</v>
      </c>
      <c r="J8" s="2" t="s">
        <v>39</v>
      </c>
      <c r="K8" s="2" t="s">
        <v>47</v>
      </c>
      <c r="L8" s="2" t="s">
        <v>56</v>
      </c>
      <c r="M8" s="2"/>
      <c r="N8" s="2" t="s">
        <v>77</v>
      </c>
      <c r="O8" s="2"/>
      <c r="P8" s="48" t="s">
        <v>150</v>
      </c>
      <c r="Q8" s="49" t="s">
        <v>240</v>
      </c>
      <c r="R8" s="49" t="s">
        <v>292</v>
      </c>
      <c r="S8" s="49" t="s">
        <v>345</v>
      </c>
      <c r="T8" s="49" t="s">
        <v>401</v>
      </c>
    </row>
    <row r="9" spans="1:20">
      <c r="A9" t="s">
        <v>131</v>
      </c>
      <c r="B9" s="50" t="s">
        <v>70</v>
      </c>
      <c r="C9" s="50">
        <v>4000</v>
      </c>
      <c r="D9" s="50" t="s">
        <v>134</v>
      </c>
      <c r="G9" s="2" t="s">
        <v>176</v>
      </c>
      <c r="H9" s="2" t="s">
        <v>176</v>
      </c>
      <c r="I9" s="2" t="s">
        <v>31</v>
      </c>
      <c r="J9" s="2" t="s">
        <v>40</v>
      </c>
      <c r="K9" s="2" t="s">
        <v>48</v>
      </c>
      <c r="L9" s="2" t="s">
        <v>57</v>
      </c>
      <c r="M9" s="2"/>
      <c r="N9" s="2" t="s">
        <v>78</v>
      </c>
      <c r="O9" s="2"/>
      <c r="P9" s="48" t="s">
        <v>151</v>
      </c>
      <c r="Q9" s="49" t="s">
        <v>241</v>
      </c>
      <c r="R9" s="49" t="s">
        <v>293</v>
      </c>
      <c r="S9" s="49" t="s">
        <v>346</v>
      </c>
      <c r="T9" s="49" t="s">
        <v>402</v>
      </c>
    </row>
    <row r="10" spans="1:20">
      <c r="A10" t="s">
        <v>132</v>
      </c>
      <c r="B10" s="50" t="s">
        <v>123</v>
      </c>
      <c r="C10" s="50">
        <v>2000</v>
      </c>
      <c r="D10" s="50" t="s">
        <v>135</v>
      </c>
      <c r="G10" s="2" t="s">
        <v>177</v>
      </c>
      <c r="H10" s="2" t="s">
        <v>177</v>
      </c>
      <c r="K10" s="2" t="s">
        <v>49</v>
      </c>
      <c r="L10" s="2" t="s">
        <v>58</v>
      </c>
      <c r="M10" s="2"/>
      <c r="N10" s="2" t="s">
        <v>79</v>
      </c>
      <c r="O10" s="2"/>
      <c r="P10" s="48" t="s">
        <v>152</v>
      </c>
      <c r="Q10" s="49" t="s">
        <v>242</v>
      </c>
      <c r="R10" s="49" t="s">
        <v>294</v>
      </c>
      <c r="S10" s="49" t="s">
        <v>347</v>
      </c>
      <c r="T10" s="49" t="s">
        <v>403</v>
      </c>
    </row>
    <row r="11" spans="1:20">
      <c r="A11" t="s">
        <v>142</v>
      </c>
      <c r="B11" s="50" t="s">
        <v>143</v>
      </c>
      <c r="C11" s="50">
        <v>4000</v>
      </c>
      <c r="D11" s="50" t="s">
        <v>134</v>
      </c>
      <c r="G11" s="2" t="s">
        <v>178</v>
      </c>
      <c r="H11" s="2" t="s">
        <v>178</v>
      </c>
      <c r="L11" s="2" t="s">
        <v>59</v>
      </c>
      <c r="M11" s="2"/>
      <c r="N11" s="2" t="s">
        <v>80</v>
      </c>
      <c r="O11" s="2"/>
      <c r="P11" s="48" t="s">
        <v>153</v>
      </c>
      <c r="Q11" s="49" t="s">
        <v>230</v>
      </c>
      <c r="R11" s="49" t="s">
        <v>295</v>
      </c>
      <c r="S11" s="49" t="s">
        <v>348</v>
      </c>
      <c r="T11" s="49" t="s">
        <v>404</v>
      </c>
    </row>
    <row r="12" spans="1:20">
      <c r="A12" t="s">
        <v>283</v>
      </c>
      <c r="B12" s="50" t="s">
        <v>233</v>
      </c>
      <c r="C12" s="50">
        <v>4000</v>
      </c>
      <c r="D12" s="50" t="s">
        <v>134</v>
      </c>
      <c r="G12" s="2" t="s">
        <v>179</v>
      </c>
      <c r="H12" s="2" t="s">
        <v>179</v>
      </c>
      <c r="I12" s="2"/>
      <c r="J12" s="2"/>
      <c r="L12" s="2" t="s">
        <v>60</v>
      </c>
      <c r="M12" s="2"/>
      <c r="N12" s="2" t="s">
        <v>81</v>
      </c>
      <c r="O12" s="2"/>
      <c r="P12" s="48" t="s">
        <v>154</v>
      </c>
      <c r="Q12" s="49" t="s">
        <v>231</v>
      </c>
      <c r="R12" s="59" t="s">
        <v>296</v>
      </c>
      <c r="S12" s="49" t="s">
        <v>349</v>
      </c>
      <c r="T12" s="49" t="s">
        <v>405</v>
      </c>
    </row>
    <row r="13" spans="1:20">
      <c r="A13" t="s">
        <v>291</v>
      </c>
      <c r="B13" s="50" t="s">
        <v>284</v>
      </c>
      <c r="C13" s="50">
        <v>4000</v>
      </c>
      <c r="D13" s="50" t="s">
        <v>134</v>
      </c>
      <c r="G13" s="2" t="s">
        <v>180</v>
      </c>
      <c r="H13" s="2" t="s">
        <v>180</v>
      </c>
      <c r="I13" s="2"/>
      <c r="J13" s="47"/>
      <c r="L13" s="2" t="s">
        <v>61</v>
      </c>
      <c r="M13" s="2"/>
      <c r="N13" s="7" t="s">
        <v>82</v>
      </c>
      <c r="O13" s="2"/>
      <c r="P13" s="48" t="s">
        <v>155</v>
      </c>
      <c r="Q13" s="49" t="s">
        <v>232</v>
      </c>
      <c r="R13" s="59" t="s">
        <v>297</v>
      </c>
      <c r="S13" s="49" t="s">
        <v>350</v>
      </c>
      <c r="T13" s="49" t="s">
        <v>406</v>
      </c>
    </row>
    <row r="14" spans="1:20">
      <c r="A14" t="s">
        <v>374</v>
      </c>
      <c r="B14" s="50" t="s">
        <v>337</v>
      </c>
      <c r="C14" s="50">
        <v>4000</v>
      </c>
      <c r="D14" s="50" t="s">
        <v>134</v>
      </c>
      <c r="G14" s="2" t="s">
        <v>181</v>
      </c>
      <c r="H14" s="2" t="s">
        <v>181</v>
      </c>
      <c r="I14" s="2"/>
      <c r="J14" s="48"/>
      <c r="L14" s="2" t="s">
        <v>62</v>
      </c>
      <c r="M14" s="2"/>
      <c r="N14" s="7" t="s">
        <v>83</v>
      </c>
      <c r="O14" s="2"/>
      <c r="P14" s="48" t="s">
        <v>156</v>
      </c>
      <c r="Q14" s="49" t="s">
        <v>243</v>
      </c>
      <c r="R14" s="59" t="s">
        <v>298</v>
      </c>
      <c r="S14" s="49" t="s">
        <v>351</v>
      </c>
      <c r="T14" s="49" t="s">
        <v>407</v>
      </c>
    </row>
    <row r="15" spans="1:20">
      <c r="A15" t="s">
        <v>438</v>
      </c>
      <c r="B15" s="50" t="s">
        <v>394</v>
      </c>
      <c r="C15" s="50">
        <v>4000</v>
      </c>
      <c r="D15" s="50" t="s">
        <v>134</v>
      </c>
      <c r="G15" s="2" t="s">
        <v>182</v>
      </c>
      <c r="H15" s="2" t="s">
        <v>182</v>
      </c>
      <c r="I15" s="2"/>
      <c r="J15" s="48"/>
      <c r="N15" s="7" t="s">
        <v>84</v>
      </c>
      <c r="O15" s="2"/>
      <c r="P15" s="48" t="s">
        <v>157</v>
      </c>
      <c r="Q15" s="49" t="s">
        <v>244</v>
      </c>
      <c r="R15" s="59" t="s">
        <v>299</v>
      </c>
      <c r="S15" s="49" t="s">
        <v>352</v>
      </c>
      <c r="T15" s="49" t="s">
        <v>408</v>
      </c>
    </row>
    <row r="16" spans="1:20">
      <c r="G16" s="2" t="s">
        <v>183</v>
      </c>
      <c r="H16" s="2" t="s">
        <v>183</v>
      </c>
      <c r="I16" s="2"/>
      <c r="J16" s="48"/>
      <c r="N16" s="7" t="s">
        <v>85</v>
      </c>
      <c r="O16" s="2"/>
      <c r="P16" s="48" t="s">
        <v>158</v>
      </c>
      <c r="Q16" s="49" t="s">
        <v>245</v>
      </c>
      <c r="R16" s="59" t="s">
        <v>300</v>
      </c>
      <c r="S16" s="49" t="s">
        <v>353</v>
      </c>
      <c r="T16" s="49" t="s">
        <v>409</v>
      </c>
    </row>
    <row r="17" spans="7:20">
      <c r="G17" s="2" t="s">
        <v>184</v>
      </c>
      <c r="H17" s="2" t="s">
        <v>184</v>
      </c>
      <c r="I17" s="2"/>
      <c r="J17" s="48"/>
      <c r="N17" s="7" t="s">
        <v>86</v>
      </c>
      <c r="O17" s="2"/>
      <c r="P17" s="48" t="s">
        <v>159</v>
      </c>
      <c r="Q17" s="49" t="s">
        <v>246</v>
      </c>
      <c r="R17" s="49" t="s">
        <v>301</v>
      </c>
      <c r="S17" s="49" t="s">
        <v>354</v>
      </c>
      <c r="T17" s="49" t="s">
        <v>410</v>
      </c>
    </row>
    <row r="18" spans="7:20">
      <c r="G18" s="2" t="s">
        <v>185</v>
      </c>
      <c r="H18" s="2" t="s">
        <v>185</v>
      </c>
      <c r="I18" s="2"/>
      <c r="J18" s="48"/>
      <c r="N18" s="7" t="s">
        <v>87</v>
      </c>
      <c r="O18" s="2"/>
      <c r="P18" s="48" t="s">
        <v>160</v>
      </c>
      <c r="Q18" s="49" t="s">
        <v>247</v>
      </c>
      <c r="R18" s="49" t="s">
        <v>302</v>
      </c>
      <c r="S18" s="49" t="s">
        <v>355</v>
      </c>
      <c r="T18" s="49" t="s">
        <v>411</v>
      </c>
    </row>
    <row r="19" spans="7:20">
      <c r="G19" s="2" t="s">
        <v>186</v>
      </c>
      <c r="H19" s="2" t="s">
        <v>186</v>
      </c>
      <c r="J19" s="48"/>
      <c r="N19" s="7" t="s">
        <v>88</v>
      </c>
      <c r="O19" s="2"/>
      <c r="P19" s="48" t="s">
        <v>161</v>
      </c>
      <c r="Q19" s="49" t="s">
        <v>248</v>
      </c>
      <c r="R19" s="49" t="s">
        <v>303</v>
      </c>
      <c r="S19" s="49" t="s">
        <v>356</v>
      </c>
      <c r="T19" s="49" t="s">
        <v>412</v>
      </c>
    </row>
    <row r="20" spans="7:20">
      <c r="G20" s="2" t="s">
        <v>187</v>
      </c>
      <c r="H20" s="2" t="s">
        <v>187</v>
      </c>
      <c r="I20" s="2"/>
      <c r="J20" s="48"/>
      <c r="N20" s="7" t="s">
        <v>89</v>
      </c>
      <c r="O20" s="2"/>
      <c r="P20" s="48" t="s">
        <v>162</v>
      </c>
      <c r="Q20" s="49" t="s">
        <v>249</v>
      </c>
      <c r="R20" s="49" t="s">
        <v>304</v>
      </c>
      <c r="S20" s="49" t="s">
        <v>357</v>
      </c>
      <c r="T20" s="49" t="s">
        <v>413</v>
      </c>
    </row>
    <row r="21" spans="7:20">
      <c r="G21" s="2" t="s">
        <v>188</v>
      </c>
      <c r="H21" s="2" t="s">
        <v>188</v>
      </c>
      <c r="I21" s="7"/>
      <c r="J21" s="48"/>
      <c r="N21" s="7" t="s">
        <v>90</v>
      </c>
      <c r="O21" s="2"/>
      <c r="P21" s="48" t="s">
        <v>163</v>
      </c>
      <c r="Q21" s="49" t="s">
        <v>250</v>
      </c>
      <c r="R21" s="49" t="s">
        <v>305</v>
      </c>
      <c r="S21" s="49" t="s">
        <v>358</v>
      </c>
      <c r="T21" s="49" t="s">
        <v>414</v>
      </c>
    </row>
    <row r="22" spans="7:20">
      <c r="G22" s="2" t="s">
        <v>189</v>
      </c>
      <c r="H22" s="2" t="s">
        <v>189</v>
      </c>
      <c r="I22" s="7"/>
      <c r="J22" s="48"/>
      <c r="N22" s="7" t="s">
        <v>91</v>
      </c>
      <c r="O22" s="2"/>
      <c r="P22" s="48" t="s">
        <v>164</v>
      </c>
      <c r="Q22" s="49" t="s">
        <v>251</v>
      </c>
      <c r="R22" s="59" t="s">
        <v>306</v>
      </c>
      <c r="S22" s="49" t="s">
        <v>386</v>
      </c>
      <c r="T22" s="49" t="s">
        <v>415</v>
      </c>
    </row>
    <row r="23" spans="7:20">
      <c r="G23" s="2" t="s">
        <v>190</v>
      </c>
      <c r="H23" s="2" t="s">
        <v>190</v>
      </c>
      <c r="I23" s="7"/>
      <c r="J23" s="48"/>
      <c r="N23" s="7" t="s">
        <v>92</v>
      </c>
      <c r="O23" s="2"/>
      <c r="P23" s="48" t="s">
        <v>165</v>
      </c>
      <c r="Q23" s="49" t="s">
        <v>252</v>
      </c>
      <c r="R23" s="49" t="s">
        <v>307</v>
      </c>
      <c r="S23" s="49" t="s">
        <v>359</v>
      </c>
      <c r="T23" s="49" t="s">
        <v>416</v>
      </c>
    </row>
    <row r="24" spans="7:20">
      <c r="G24" s="2" t="s">
        <v>191</v>
      </c>
      <c r="H24" s="2" t="s">
        <v>191</v>
      </c>
      <c r="I24" s="7"/>
      <c r="J24" s="48"/>
      <c r="N24" s="7" t="s">
        <v>93</v>
      </c>
      <c r="O24" s="2"/>
      <c r="P24" s="48" t="s">
        <v>166</v>
      </c>
      <c r="Q24" s="49" t="s">
        <v>253</v>
      </c>
      <c r="R24" s="49" t="s">
        <v>308</v>
      </c>
      <c r="S24" s="49" t="s">
        <v>360</v>
      </c>
      <c r="T24" s="49" t="s">
        <v>417</v>
      </c>
    </row>
    <row r="25" spans="7:20">
      <c r="G25" s="2" t="s">
        <v>192</v>
      </c>
      <c r="H25" s="2" t="s">
        <v>192</v>
      </c>
      <c r="I25" s="7"/>
      <c r="J25" s="48"/>
      <c r="N25" s="7" t="s">
        <v>94</v>
      </c>
      <c r="O25" s="2"/>
      <c r="P25" s="48" t="s">
        <v>215</v>
      </c>
      <c r="Q25" s="49" t="s">
        <v>254</v>
      </c>
      <c r="R25" s="49" t="s">
        <v>309</v>
      </c>
      <c r="S25" s="49" t="s">
        <v>361</v>
      </c>
      <c r="T25" s="49" t="s">
        <v>418</v>
      </c>
    </row>
    <row r="26" spans="7:20">
      <c r="G26" s="2" t="s">
        <v>193</v>
      </c>
      <c r="H26" s="2" t="s">
        <v>193</v>
      </c>
      <c r="J26" s="48"/>
      <c r="N26" s="7" t="s">
        <v>95</v>
      </c>
      <c r="O26" s="2"/>
      <c r="P26" s="48" t="s">
        <v>216</v>
      </c>
      <c r="Q26" s="49" t="s">
        <v>255</v>
      </c>
      <c r="R26" s="59" t="s">
        <v>310</v>
      </c>
      <c r="S26" s="49" t="s">
        <v>362</v>
      </c>
      <c r="T26" s="49" t="s">
        <v>419</v>
      </c>
    </row>
    <row r="27" spans="7:20">
      <c r="G27" s="2" t="s">
        <v>194</v>
      </c>
      <c r="H27" s="2" t="s">
        <v>194</v>
      </c>
      <c r="J27" s="48"/>
      <c r="N27" s="7" t="s">
        <v>96</v>
      </c>
      <c r="O27" s="2"/>
      <c r="P27" s="48" t="s">
        <v>217</v>
      </c>
      <c r="Q27" s="49" t="s">
        <v>256</v>
      </c>
      <c r="R27" s="49" t="s">
        <v>311</v>
      </c>
      <c r="S27" s="49" t="s">
        <v>363</v>
      </c>
      <c r="T27" s="49" t="s">
        <v>420</v>
      </c>
    </row>
    <row r="28" spans="7:20">
      <c r="G28" s="2" t="s">
        <v>195</v>
      </c>
      <c r="H28" s="2" t="s">
        <v>195</v>
      </c>
      <c r="J28" s="48"/>
      <c r="N28" s="7" t="s">
        <v>97</v>
      </c>
      <c r="O28" s="2"/>
      <c r="P28" s="48" t="s">
        <v>218</v>
      </c>
      <c r="Q28" s="49" t="s">
        <v>257</v>
      </c>
      <c r="R28" s="49" t="s">
        <v>312</v>
      </c>
      <c r="S28" s="49" t="s">
        <v>364</v>
      </c>
      <c r="T28" s="49" t="s">
        <v>421</v>
      </c>
    </row>
    <row r="29" spans="7:20">
      <c r="G29" s="2" t="s">
        <v>196</v>
      </c>
      <c r="H29" s="2" t="s">
        <v>196</v>
      </c>
      <c r="J29" s="48"/>
      <c r="N29" s="7" t="s">
        <v>98</v>
      </c>
      <c r="O29" s="2"/>
      <c r="P29" t="s">
        <v>219</v>
      </c>
      <c r="Q29" s="49" t="s">
        <v>258</v>
      </c>
      <c r="R29" s="49" t="s">
        <v>313</v>
      </c>
      <c r="S29" s="49" t="s">
        <v>387</v>
      </c>
      <c r="T29" s="49" t="s">
        <v>422</v>
      </c>
    </row>
    <row r="30" spans="7:20">
      <c r="G30" s="2" t="s">
        <v>197</v>
      </c>
      <c r="H30" s="2" t="s">
        <v>197</v>
      </c>
      <c r="J30" s="48"/>
      <c r="N30" s="7" t="s">
        <v>99</v>
      </c>
      <c r="O30" s="2"/>
      <c r="P30" s="48" t="s">
        <v>220</v>
      </c>
      <c r="Q30" s="49" t="s">
        <v>259</v>
      </c>
      <c r="R30" s="49" t="s">
        <v>314</v>
      </c>
      <c r="S30" s="49" t="s">
        <v>388</v>
      </c>
      <c r="T30" s="49" t="s">
        <v>423</v>
      </c>
    </row>
    <row r="31" spans="7:20">
      <c r="G31" s="2" t="s">
        <v>198</v>
      </c>
      <c r="H31" s="2" t="s">
        <v>198</v>
      </c>
      <c r="J31" s="48"/>
      <c r="N31" s="7" t="s">
        <v>136</v>
      </c>
      <c r="O31" s="2"/>
      <c r="P31" s="48" t="s">
        <v>221</v>
      </c>
      <c r="Q31" s="49" t="s">
        <v>260</v>
      </c>
      <c r="R31" s="49" t="s">
        <v>315</v>
      </c>
      <c r="S31" s="49" t="s">
        <v>389</v>
      </c>
      <c r="T31" s="49" t="s">
        <v>424</v>
      </c>
    </row>
    <row r="32" spans="7:20">
      <c r="G32" s="2" t="s">
        <v>199</v>
      </c>
      <c r="H32" s="2" t="s">
        <v>199</v>
      </c>
      <c r="J32" s="48"/>
      <c r="N32" s="7" t="s">
        <v>100</v>
      </c>
      <c r="O32" s="2"/>
      <c r="P32" s="48" t="s">
        <v>222</v>
      </c>
      <c r="Q32" s="49" t="s">
        <v>261</v>
      </c>
      <c r="R32" s="49" t="s">
        <v>316</v>
      </c>
      <c r="S32" s="49" t="s">
        <v>390</v>
      </c>
      <c r="T32" s="49" t="s">
        <v>425</v>
      </c>
    </row>
    <row r="33" spans="7:20">
      <c r="G33" s="2" t="s">
        <v>200</v>
      </c>
      <c r="H33" s="2" t="s">
        <v>200</v>
      </c>
      <c r="J33" s="48"/>
      <c r="N33" s="7" t="s">
        <v>101</v>
      </c>
      <c r="O33" s="2"/>
      <c r="P33" s="48" t="s">
        <v>223</v>
      </c>
      <c r="Q33" s="49" t="s">
        <v>262</v>
      </c>
      <c r="R33" s="49" t="s">
        <v>317</v>
      </c>
      <c r="S33" s="49" t="s">
        <v>365</v>
      </c>
      <c r="T33" s="49" t="s">
        <v>426</v>
      </c>
    </row>
    <row r="34" spans="7:20">
      <c r="G34" s="2" t="s">
        <v>201</v>
      </c>
      <c r="H34" s="2" t="s">
        <v>201</v>
      </c>
      <c r="J34" s="48"/>
      <c r="N34" s="7" t="s">
        <v>102</v>
      </c>
      <c r="O34" s="2"/>
      <c r="P34" s="48" t="s">
        <v>225</v>
      </c>
      <c r="Q34" s="49" t="s">
        <v>265</v>
      </c>
      <c r="R34" s="49" t="s">
        <v>318</v>
      </c>
      <c r="S34" s="49" t="s">
        <v>366</v>
      </c>
      <c r="T34" s="49" t="s">
        <v>427</v>
      </c>
    </row>
    <row r="35" spans="7:20">
      <c r="G35" s="2" t="s">
        <v>202</v>
      </c>
      <c r="H35" s="2" t="s">
        <v>202</v>
      </c>
      <c r="J35" s="48"/>
      <c r="N35" s="7" t="s">
        <v>103</v>
      </c>
      <c r="O35" s="2"/>
      <c r="P35" s="48" t="s">
        <v>224</v>
      </c>
      <c r="Q35" s="49" t="s">
        <v>266</v>
      </c>
      <c r="R35" s="49" t="s">
        <v>319</v>
      </c>
      <c r="S35" s="49" t="s">
        <v>367</v>
      </c>
      <c r="T35" s="49" t="s">
        <v>428</v>
      </c>
    </row>
    <row r="36" spans="7:20">
      <c r="G36" s="2" t="s">
        <v>203</v>
      </c>
      <c r="H36" s="2" t="s">
        <v>203</v>
      </c>
      <c r="J36" s="48"/>
      <c r="N36" s="7" t="s">
        <v>104</v>
      </c>
      <c r="O36" s="2"/>
      <c r="P36" s="2"/>
      <c r="Q36" s="49" t="s">
        <v>263</v>
      </c>
      <c r="R36" s="49" t="s">
        <v>320</v>
      </c>
      <c r="S36" s="49" t="s">
        <v>368</v>
      </c>
      <c r="T36" s="49" t="s">
        <v>429</v>
      </c>
    </row>
    <row r="37" spans="7:20">
      <c r="G37" s="2" t="s">
        <v>204</v>
      </c>
      <c r="H37" s="2" t="s">
        <v>204</v>
      </c>
      <c r="J37" s="48"/>
      <c r="N37" s="7" t="s">
        <v>105</v>
      </c>
      <c r="O37" s="2"/>
      <c r="P37" s="2"/>
      <c r="Q37" s="49" t="s">
        <v>264</v>
      </c>
      <c r="R37" s="49" t="s">
        <v>321</v>
      </c>
      <c r="S37" s="49" t="s">
        <v>369</v>
      </c>
      <c r="T37" s="49" t="s">
        <v>430</v>
      </c>
    </row>
    <row r="38" spans="7:20">
      <c r="G38" s="2" t="s">
        <v>205</v>
      </c>
      <c r="H38" s="2" t="s">
        <v>205</v>
      </c>
      <c r="J38" s="48"/>
      <c r="N38" s="7" t="s">
        <v>106</v>
      </c>
      <c r="O38" s="2"/>
      <c r="P38" s="2"/>
      <c r="Q38" s="49" t="s">
        <v>267</v>
      </c>
      <c r="R38" s="49" t="s">
        <v>322</v>
      </c>
      <c r="S38" s="49" t="s">
        <v>391</v>
      </c>
      <c r="T38" s="49" t="s">
        <v>431</v>
      </c>
    </row>
    <row r="39" spans="7:20">
      <c r="G39" s="2" t="s">
        <v>206</v>
      </c>
      <c r="H39" s="2" t="s">
        <v>206</v>
      </c>
      <c r="J39" s="48"/>
      <c r="N39" s="7" t="s">
        <v>107</v>
      </c>
      <c r="O39" s="2"/>
      <c r="P39" s="2"/>
      <c r="Q39" s="49" t="s">
        <v>268</v>
      </c>
      <c r="R39" s="49" t="s">
        <v>323</v>
      </c>
      <c r="S39" s="49" t="s">
        <v>370</v>
      </c>
      <c r="T39" s="49" t="s">
        <v>432</v>
      </c>
    </row>
    <row r="40" spans="7:20">
      <c r="G40" s="2" t="s">
        <v>207</v>
      </c>
      <c r="H40" s="2" t="s">
        <v>207</v>
      </c>
      <c r="N40" s="7" t="s">
        <v>108</v>
      </c>
      <c r="O40" s="2"/>
      <c r="P40" s="2"/>
      <c r="Q40" s="49" t="s">
        <v>269</v>
      </c>
      <c r="R40" s="49" t="s">
        <v>324</v>
      </c>
      <c r="S40" s="49" t="s">
        <v>392</v>
      </c>
      <c r="T40" s="49" t="s">
        <v>433</v>
      </c>
    </row>
    <row r="41" spans="7:20">
      <c r="G41" s="2" t="s">
        <v>208</v>
      </c>
      <c r="H41" s="2" t="s">
        <v>208</v>
      </c>
      <c r="J41" s="48"/>
      <c r="N41" s="7" t="s">
        <v>109</v>
      </c>
      <c r="O41" s="2"/>
      <c r="P41" s="2"/>
      <c r="Q41" s="49" t="s">
        <v>270</v>
      </c>
      <c r="R41" s="49" t="s">
        <v>325</v>
      </c>
      <c r="S41" s="49" t="s">
        <v>371</v>
      </c>
      <c r="T41" s="49" t="s">
        <v>434</v>
      </c>
    </row>
    <row r="42" spans="7:20">
      <c r="G42" s="2" t="s">
        <v>209</v>
      </c>
      <c r="H42" s="2" t="s">
        <v>209</v>
      </c>
      <c r="J42" s="48"/>
      <c r="N42" s="7" t="s">
        <v>110</v>
      </c>
      <c r="O42" s="2"/>
      <c r="P42" s="2"/>
      <c r="Q42" s="49" t="s">
        <v>274</v>
      </c>
      <c r="R42" s="49" t="s">
        <v>326</v>
      </c>
      <c r="S42" s="49" t="s">
        <v>372</v>
      </c>
      <c r="T42" s="49" t="s">
        <v>435</v>
      </c>
    </row>
    <row r="43" spans="7:20">
      <c r="J43" s="48"/>
      <c r="N43" s="7" t="s">
        <v>111</v>
      </c>
      <c r="Q43" s="49" t="s">
        <v>271</v>
      </c>
      <c r="R43" s="49" t="s">
        <v>333</v>
      </c>
      <c r="S43" s="49" t="s">
        <v>373</v>
      </c>
      <c r="T43" s="49" t="s">
        <v>436</v>
      </c>
    </row>
    <row r="44" spans="7:20">
      <c r="J44" s="48"/>
      <c r="N44" s="7" t="s">
        <v>112</v>
      </c>
      <c r="Q44" s="49" t="s">
        <v>272</v>
      </c>
      <c r="R44" s="49" t="s">
        <v>334</v>
      </c>
      <c r="S44" s="49" t="s">
        <v>375</v>
      </c>
      <c r="T44" s="49" t="s">
        <v>437</v>
      </c>
    </row>
    <row r="45" spans="7:20">
      <c r="J45" s="48"/>
      <c r="N45" s="7" t="s">
        <v>113</v>
      </c>
      <c r="Q45" s="49" t="s">
        <v>273</v>
      </c>
      <c r="R45" s="49" t="s">
        <v>335</v>
      </c>
      <c r="S45" s="49" t="s">
        <v>376</v>
      </c>
    </row>
    <row r="46" spans="7:20">
      <c r="J46" s="48"/>
      <c r="N46" s="7" t="s">
        <v>119</v>
      </c>
      <c r="Q46" s="49" t="s">
        <v>275</v>
      </c>
      <c r="R46" s="59" t="s">
        <v>336</v>
      </c>
      <c r="S46" s="49" t="s">
        <v>393</v>
      </c>
    </row>
    <row r="47" spans="7:20">
      <c r="N47" s="7" t="s">
        <v>114</v>
      </c>
      <c r="Q47" s="49" t="s">
        <v>276</v>
      </c>
      <c r="R47" s="49" t="s">
        <v>327</v>
      </c>
      <c r="S47" s="49" t="s">
        <v>377</v>
      </c>
    </row>
    <row r="48" spans="7:20">
      <c r="N48" s="7" t="s">
        <v>115</v>
      </c>
      <c r="Q48" s="49" t="s">
        <v>277</v>
      </c>
      <c r="R48" s="49" t="s">
        <v>332</v>
      </c>
      <c r="S48" s="49" t="s">
        <v>378</v>
      </c>
    </row>
    <row r="49" spans="14:19">
      <c r="N49" s="7" t="s">
        <v>116</v>
      </c>
      <c r="Q49" s="49" t="s">
        <v>278</v>
      </c>
      <c r="R49" s="49" t="s">
        <v>331</v>
      </c>
      <c r="S49" s="49" t="s">
        <v>379</v>
      </c>
    </row>
    <row r="50" spans="14:19">
      <c r="N50" s="7" t="s">
        <v>117</v>
      </c>
      <c r="Q50" s="49" t="s">
        <v>279</v>
      </c>
      <c r="R50" s="49" t="s">
        <v>330</v>
      </c>
      <c r="S50" s="49" t="s">
        <v>380</v>
      </c>
    </row>
    <row r="51" spans="14:19">
      <c r="N51" s="7" t="s">
        <v>118</v>
      </c>
      <c r="Q51" s="49" t="s">
        <v>280</v>
      </c>
      <c r="R51" s="49" t="s">
        <v>329</v>
      </c>
      <c r="S51" s="49" t="s">
        <v>381</v>
      </c>
    </row>
    <row r="52" spans="14:19">
      <c r="N52" s="7" t="s">
        <v>120</v>
      </c>
      <c r="Q52" s="49" t="s">
        <v>281</v>
      </c>
      <c r="R52" s="49" t="s">
        <v>328</v>
      </c>
      <c r="S52" s="49" t="s">
        <v>382</v>
      </c>
    </row>
    <row r="53" spans="14:19">
      <c r="N53" s="7" t="s">
        <v>121</v>
      </c>
      <c r="Q53" s="49" t="s">
        <v>282</v>
      </c>
      <c r="R53" s="49"/>
      <c r="S53" s="49" t="s">
        <v>383</v>
      </c>
    </row>
    <row r="54" spans="14:19">
      <c r="N54" s="7" t="s">
        <v>122</v>
      </c>
      <c r="R54" s="49"/>
      <c r="S54" s="49" t="s">
        <v>384</v>
      </c>
    </row>
    <row r="55" spans="14:19">
      <c r="R55" s="49"/>
      <c r="S55" s="49" t="s">
        <v>385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16</vt:i4>
      </vt:variant>
    </vt:vector>
  </HeadingPairs>
  <TitlesOfParts>
    <vt:vector size="18" baseType="lpstr">
      <vt:lpstr>신청서</vt:lpstr>
      <vt:lpstr>DATA</vt:lpstr>
      <vt:lpstr>B40S1</vt:lpstr>
      <vt:lpstr>B40S2</vt:lpstr>
      <vt:lpstr>신청서!Print_Area</vt:lpstr>
      <vt:lpstr>시리즈1</vt:lpstr>
      <vt:lpstr>시리즈10</vt:lpstr>
      <vt:lpstr>시리즈11</vt:lpstr>
      <vt:lpstr>시리즈12</vt:lpstr>
      <vt:lpstr>시리즈2</vt:lpstr>
      <vt:lpstr>시리즈3</vt:lpstr>
      <vt:lpstr>시리즈4</vt:lpstr>
      <vt:lpstr>시리즈5</vt:lpstr>
      <vt:lpstr>시리즈6</vt:lpstr>
      <vt:lpstr>시리즈7</vt:lpstr>
      <vt:lpstr>시리즈8</vt:lpstr>
      <vt:lpstr>시리즈9</vt:lpstr>
      <vt:lpstr>시리즈명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재봉 양</cp:lastModifiedBy>
  <cp:lastPrinted>2026-02-25T01:41:25Z</cp:lastPrinted>
  <dcterms:created xsi:type="dcterms:W3CDTF">2026-02-19T08:07:01Z</dcterms:created>
  <dcterms:modified xsi:type="dcterms:W3CDTF">2026-03-03T07:26:38Z</dcterms:modified>
</cp:coreProperties>
</file>